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udemedellin-my.sharepoint.com/personal/juvasquez_udemedellin_edu_co/Documents/Escritorio/Desktop/"/>
    </mc:Choice>
  </mc:AlternateContent>
  <xr:revisionPtr revIDLastSave="131" documentId="8_{E91E0CA5-56B7-4F33-AF8A-AF0CE8A6A62B}" xr6:coauthVersionLast="47" xr6:coauthVersionMax="47" xr10:uidLastSave="{65BC0C1C-D414-4541-A409-13F1C1B7F9B9}"/>
  <bookViews>
    <workbookView xWindow="-120" yWindow="-120" windowWidth="24240" windowHeight="13140" xr2:uid="{00000000-000D-0000-FFFF-FFFF00000000}"/>
  </bookViews>
  <sheets>
    <sheet name="Contrato de servicio" sheetId="9" r:id="rId1"/>
    <sheet name="Stikers BRADY" sheetId="19" state="hidden" r:id="rId2"/>
    <sheet name="Stikers (2)" sheetId="20" state="hidden" r:id="rId3"/>
  </sheets>
  <definedNames>
    <definedName name="_xlnm._FilterDatabase" localSheetId="0" hidden="1">'Contrato de servicio'!#REF!</definedName>
    <definedName name="_xlnm.Print_Area" localSheetId="0">'Contrato de servicio'!$A$1:$L$126</definedName>
    <definedName name="_xlnm.Print_Area" localSheetId="2">'Stikers (2)'!$A$3:$P$126</definedName>
    <definedName name="_xlnm.Criteria" localSheetId="0">'Contrato de servicio'!#REF!</definedName>
    <definedName name="OLE_LINK1" localSheetId="0">'Contrato de servicio'!#REF!</definedName>
    <definedName name="OLE_LINK2" localSheetId="0">'Contrato de servicio'!#REF!</definedName>
    <definedName name="_xlnm.Print_Titles" localSheetId="0">'Contrato de servicio'!$1:$2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 i="9" l="1"/>
  <c r="N122" i="20" l="1"/>
  <c r="E122" i="20"/>
  <c r="N121" i="20"/>
  <c r="L123" i="20" s="1"/>
  <c r="E121" i="20"/>
  <c r="C123" i="20" s="1"/>
  <c r="N120" i="20"/>
  <c r="E120" i="20"/>
  <c r="N116" i="20"/>
  <c r="E116" i="20"/>
  <c r="N115" i="20"/>
  <c r="L117" i="20" s="1"/>
  <c r="E115" i="20"/>
  <c r="C117" i="20" s="1"/>
  <c r="N114" i="20"/>
  <c r="E114" i="20"/>
  <c r="N110" i="20"/>
  <c r="E110" i="20"/>
  <c r="N109" i="20"/>
  <c r="L111" i="20" s="1"/>
  <c r="E109" i="20"/>
  <c r="C111" i="20" s="1"/>
  <c r="N108" i="20"/>
  <c r="E108" i="20"/>
  <c r="N104" i="20"/>
  <c r="E104" i="20"/>
  <c r="N103" i="20"/>
  <c r="L105" i="20" s="1"/>
  <c r="E103" i="20"/>
  <c r="C105" i="20" s="1"/>
  <c r="N102" i="20"/>
  <c r="E102" i="20"/>
  <c r="N98" i="20"/>
  <c r="E98" i="20"/>
  <c r="N97" i="20"/>
  <c r="L99" i="20" s="1"/>
  <c r="E97" i="20"/>
  <c r="C99" i="20" s="1"/>
  <c r="N96" i="20"/>
  <c r="E96" i="20"/>
  <c r="N92" i="20"/>
  <c r="E92" i="20"/>
  <c r="N91" i="20"/>
  <c r="L93" i="20" s="1"/>
  <c r="E91" i="20"/>
  <c r="C93" i="20" s="1"/>
  <c r="N90" i="20"/>
  <c r="E90" i="20"/>
  <c r="N86" i="20"/>
  <c r="E86" i="20"/>
  <c r="N85" i="20"/>
  <c r="L87" i="20" s="1"/>
  <c r="E85" i="20"/>
  <c r="C87" i="20" s="1"/>
  <c r="N84" i="20"/>
  <c r="E84" i="20"/>
  <c r="N80" i="20"/>
  <c r="E80" i="20"/>
  <c r="N79" i="20"/>
  <c r="L81" i="20" s="1"/>
  <c r="E79" i="20"/>
  <c r="C81" i="20" s="1"/>
  <c r="N78" i="20"/>
  <c r="E78" i="20"/>
  <c r="N74" i="20"/>
  <c r="E74" i="20"/>
  <c r="N73" i="20"/>
  <c r="L75" i="20" s="1"/>
  <c r="E73" i="20"/>
  <c r="C75" i="20" s="1"/>
  <c r="N72" i="20"/>
  <c r="E72" i="20"/>
  <c r="N68" i="20"/>
  <c r="E68" i="20"/>
  <c r="N67" i="20"/>
  <c r="L69" i="20" s="1"/>
  <c r="E67" i="20"/>
  <c r="C69" i="20" s="1"/>
  <c r="N66" i="20"/>
  <c r="E66" i="20"/>
  <c r="N59" i="20"/>
  <c r="E59" i="20"/>
  <c r="N58" i="20"/>
  <c r="L60" i="20" s="1"/>
  <c r="E58" i="20"/>
  <c r="C60" i="20" s="1"/>
  <c r="N57" i="20"/>
  <c r="E57" i="20"/>
  <c r="N53" i="20"/>
  <c r="E53" i="20"/>
  <c r="N52" i="20"/>
  <c r="L54" i="20" s="1"/>
  <c r="E52" i="20"/>
  <c r="C54" i="20" s="1"/>
  <c r="N51" i="20"/>
  <c r="E51" i="20"/>
  <c r="N47" i="20"/>
  <c r="E47" i="20"/>
  <c r="N46" i="20"/>
  <c r="L48" i="20" s="1"/>
  <c r="E46" i="20"/>
  <c r="C48" i="20" s="1"/>
  <c r="N45" i="20"/>
  <c r="E45" i="20"/>
  <c r="N41" i="20"/>
  <c r="E41" i="20"/>
  <c r="N40" i="20"/>
  <c r="L42" i="20" s="1"/>
  <c r="E40" i="20"/>
  <c r="C42" i="20" s="1"/>
  <c r="N39" i="20"/>
  <c r="E39" i="20"/>
  <c r="N35" i="20"/>
  <c r="E35" i="20"/>
  <c r="N34" i="20"/>
  <c r="L36" i="20" s="1"/>
  <c r="E34" i="20"/>
  <c r="C36" i="20" s="1"/>
  <c r="N33" i="20"/>
  <c r="E33" i="20"/>
  <c r="N29" i="20"/>
  <c r="E29" i="20"/>
  <c r="N28" i="20"/>
  <c r="L30" i="20" s="1"/>
  <c r="E28" i="20"/>
  <c r="C30" i="20" s="1"/>
  <c r="N27" i="20"/>
  <c r="E27" i="20"/>
  <c r="N23" i="20"/>
  <c r="E23" i="20"/>
  <c r="N22" i="20"/>
  <c r="L24" i="20" s="1"/>
  <c r="E22" i="20"/>
  <c r="C24" i="20" s="1"/>
  <c r="N21" i="20"/>
  <c r="E21" i="20"/>
  <c r="N17" i="20"/>
  <c r="E17" i="20"/>
  <c r="N16" i="20"/>
  <c r="L18" i="20" s="1"/>
  <c r="E16" i="20"/>
  <c r="C18" i="20" s="1"/>
  <c r="N15" i="20"/>
  <c r="E15" i="20"/>
  <c r="N11" i="20"/>
  <c r="E11" i="20"/>
  <c r="N10" i="20"/>
  <c r="L12" i="20" s="1"/>
  <c r="E10" i="20"/>
  <c r="C12" i="20" s="1"/>
  <c r="N9" i="20"/>
  <c r="E9" i="20"/>
  <c r="N5" i="20"/>
  <c r="E5" i="20"/>
  <c r="N4" i="20"/>
  <c r="L6" i="20" s="1"/>
  <c r="E4" i="20"/>
  <c r="C6" i="20" s="1"/>
  <c r="N3" i="20"/>
  <c r="E3" i="20"/>
  <c r="D59" i="19"/>
  <c r="B59" i="19"/>
  <c r="A59" i="19"/>
  <c r="D58" i="19"/>
  <c r="B58" i="19"/>
  <c r="A58" i="19"/>
  <c r="D57" i="19"/>
  <c r="B57" i="19"/>
  <c r="A57" i="19"/>
  <c r="D56" i="19"/>
  <c r="B56" i="19"/>
  <c r="A56" i="19"/>
  <c r="D55" i="19"/>
  <c r="B55" i="19"/>
  <c r="A55" i="19"/>
  <c r="D54" i="19"/>
  <c r="B54" i="19"/>
  <c r="A54" i="19"/>
  <c r="D53" i="19"/>
  <c r="B53" i="19"/>
  <c r="A53" i="19"/>
  <c r="D52" i="19"/>
  <c r="B52" i="19"/>
  <c r="A52" i="19"/>
  <c r="D51" i="19"/>
  <c r="B51" i="19"/>
  <c r="A51" i="19"/>
  <c r="D50" i="19"/>
  <c r="B50" i="19"/>
  <c r="A50" i="19"/>
  <c r="D49" i="19"/>
  <c r="B49" i="19"/>
  <c r="A49" i="19"/>
  <c r="D48" i="19"/>
  <c r="B48" i="19"/>
  <c r="A48" i="19"/>
  <c r="D47" i="19"/>
  <c r="B47" i="19"/>
  <c r="A47" i="19"/>
  <c r="D46" i="19"/>
  <c r="B46" i="19"/>
  <c r="A46" i="19"/>
  <c r="D45" i="19"/>
  <c r="B45" i="19"/>
  <c r="A45" i="19"/>
  <c r="D44" i="19"/>
  <c r="B44" i="19"/>
  <c r="A44" i="19"/>
  <c r="D43" i="19"/>
  <c r="B43" i="19"/>
  <c r="A43" i="19"/>
  <c r="D42" i="19"/>
  <c r="B42" i="19"/>
  <c r="A42" i="19"/>
  <c r="D41" i="19"/>
  <c r="B41" i="19"/>
  <c r="A41" i="19"/>
  <c r="D40" i="19"/>
  <c r="B40" i="19"/>
  <c r="A40" i="19"/>
  <c r="D39" i="19"/>
  <c r="B39" i="19"/>
  <c r="A39" i="19"/>
  <c r="D38" i="19"/>
  <c r="B38" i="19"/>
  <c r="A38" i="19"/>
  <c r="D37" i="19"/>
  <c r="B37" i="19"/>
  <c r="A37" i="19"/>
  <c r="D36" i="19"/>
  <c r="B36" i="19"/>
  <c r="A36" i="19"/>
  <c r="D35" i="19"/>
  <c r="B35" i="19"/>
  <c r="A35" i="19"/>
  <c r="D34" i="19"/>
  <c r="B34" i="19"/>
  <c r="A34" i="19"/>
  <c r="D33" i="19"/>
  <c r="B33" i="19"/>
  <c r="A33" i="19"/>
  <c r="D32" i="19"/>
  <c r="B32" i="19"/>
  <c r="A32" i="19"/>
  <c r="D31" i="19"/>
  <c r="B31" i="19"/>
  <c r="A31" i="19"/>
  <c r="D30" i="19"/>
  <c r="B30" i="19"/>
  <c r="A30" i="19"/>
  <c r="D29" i="19"/>
  <c r="B29" i="19"/>
  <c r="A29" i="19"/>
  <c r="D28" i="19"/>
  <c r="B28" i="19"/>
  <c r="A28" i="19"/>
  <c r="D27" i="19"/>
  <c r="B27" i="19"/>
  <c r="A27" i="19"/>
  <c r="D26" i="19"/>
  <c r="B26" i="19"/>
  <c r="A26" i="19"/>
  <c r="D25" i="19"/>
  <c r="B25" i="19"/>
  <c r="A25" i="19"/>
  <c r="D24" i="19"/>
  <c r="B24" i="19"/>
  <c r="A24" i="19"/>
  <c r="D23" i="19"/>
  <c r="B23" i="19"/>
  <c r="A23" i="19"/>
  <c r="D22" i="19"/>
  <c r="B22" i="19"/>
  <c r="A22" i="19"/>
  <c r="D21" i="19"/>
  <c r="B21" i="19"/>
  <c r="A21" i="19"/>
  <c r="D20" i="19"/>
  <c r="B20" i="19"/>
  <c r="A20" i="19"/>
  <c r="D19" i="19"/>
  <c r="B19" i="19"/>
  <c r="A19" i="19"/>
  <c r="D18" i="19"/>
  <c r="B18" i="19"/>
  <c r="A18" i="19"/>
  <c r="D17" i="19"/>
  <c r="B17" i="19"/>
  <c r="A17" i="19"/>
  <c r="D16" i="19"/>
  <c r="B16" i="19"/>
  <c r="A16" i="19"/>
  <c r="D15" i="19"/>
  <c r="B15" i="19"/>
  <c r="A15" i="19"/>
  <c r="D14" i="19"/>
  <c r="B14" i="19"/>
  <c r="A14" i="19"/>
  <c r="D13" i="19"/>
  <c r="B13" i="19"/>
  <c r="A13" i="19"/>
  <c r="D12" i="19"/>
  <c r="B12" i="19"/>
  <c r="A12" i="19"/>
  <c r="D11" i="19"/>
  <c r="B11" i="19"/>
  <c r="A11" i="19"/>
  <c r="D10" i="19"/>
  <c r="B10" i="19"/>
  <c r="A10" i="19"/>
  <c r="D9" i="19"/>
  <c r="B9" i="19"/>
  <c r="A9" i="19"/>
  <c r="D8" i="19"/>
  <c r="B8" i="19"/>
  <c r="A8" i="19"/>
  <c r="D7" i="19"/>
  <c r="B7" i="19"/>
  <c r="A7" i="19"/>
  <c r="D6" i="19"/>
  <c r="B6" i="19"/>
  <c r="A6" i="19"/>
  <c r="D5" i="19"/>
  <c r="B5" i="19"/>
  <c r="A5" i="19"/>
  <c r="D4" i="19"/>
  <c r="B4" i="19"/>
  <c r="A4" i="19"/>
  <c r="D3" i="19"/>
  <c r="B3" i="19"/>
  <c r="A3" i="19"/>
  <c r="D2" i="19"/>
  <c r="C2" i="19"/>
  <c r="C3" i="19" s="1"/>
  <c r="C4" i="19" s="1"/>
  <c r="C5" i="19" s="1"/>
  <c r="C6" i="19" s="1"/>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B2" i="19"/>
  <c r="A2" i="19"/>
</calcChain>
</file>

<file path=xl/sharedStrings.xml><?xml version="1.0" encoding="utf-8"?>
<sst xmlns="http://schemas.openxmlformats.org/spreadsheetml/2006/main" count="262" uniqueCount="62">
  <si>
    <t>CONTRATO DE SOLICITUD DE SERVICIO DE LABORATORIO
(ANÁLISIS FISICOQUÍMICO Y BIOLÓGICO)</t>
  </si>
  <si>
    <t>VERSIÓN:                    07</t>
  </si>
  <si>
    <t>INSTRUCTIVO PARA LA RECEPCIÓN Y REMISIÓN DE MUESTRAS, IT-95</t>
  </si>
  <si>
    <t>CÓDIGO:                    FT-63</t>
  </si>
  <si>
    <t>Código asignado por el Laboratorio (Por lote):</t>
  </si>
  <si>
    <t>Fecha de recepción:</t>
  </si>
  <si>
    <t>Hora:</t>
  </si>
  <si>
    <t>El cliente o encargado de la toma de las muestras es el responsable de la identificación, transporte y estabilidad de las muestras hasta su entrega en el Centro de Laboratorios.</t>
  </si>
  <si>
    <t>INFORMACIÓN PARA SER DILIGENCIADA POR EL CLIENTE</t>
  </si>
  <si>
    <t>DATOS DEL CLIENTE</t>
  </si>
  <si>
    <t>Empresa</t>
  </si>
  <si>
    <t>NIT/C.C</t>
  </si>
  <si>
    <t>Celular:</t>
  </si>
  <si>
    <t>Teléfono:</t>
  </si>
  <si>
    <t>Nombre del contacto:</t>
  </si>
  <si>
    <t>Cargo del contacto:</t>
  </si>
  <si>
    <t>Correo electrónico:</t>
  </si>
  <si>
    <t>Dirección:</t>
  </si>
  <si>
    <t>Contrato / Proyecto:</t>
  </si>
  <si>
    <t>Matriz:</t>
  </si>
  <si>
    <t>Número de muestras:</t>
  </si>
  <si>
    <t>Plan de muestreo:</t>
  </si>
  <si>
    <r>
      <rPr>
        <b/>
        <sz val="11"/>
        <color theme="1"/>
        <rFont val="Arial"/>
        <family val="2"/>
      </rPr>
      <t>SERVICIO SOLICITADO</t>
    </r>
    <r>
      <rPr>
        <b/>
        <sz val="10"/>
        <color theme="1"/>
        <rFont val="Arial"/>
        <family val="2"/>
      </rPr>
      <t xml:space="preserve">
(Especifíque claramente la identificación de la muestra y los análisis solicitados)</t>
    </r>
  </si>
  <si>
    <t>Identificación de la muestra (Cliente)</t>
  </si>
  <si>
    <t>Código muestra (Laboratorio)</t>
  </si>
  <si>
    <r>
      <t xml:space="preserve">Remitido </t>
    </r>
    <r>
      <rPr>
        <b/>
        <sz val="8"/>
        <color theme="1"/>
        <rFont val="Arial"/>
        <family val="2"/>
      </rPr>
      <t>(laboratorio)</t>
    </r>
  </si>
  <si>
    <t>Análisis solicitado 
(Cliente)</t>
  </si>
  <si>
    <t>Fecha toma de muestra 
(Cliente)</t>
  </si>
  <si>
    <t>Hora toma de muestra (Cliente)</t>
  </si>
  <si>
    <t>Preservación (Cliente)</t>
  </si>
  <si>
    <t>Verificación condiciones de la muestra</t>
  </si>
  <si>
    <t>pH</t>
  </si>
  <si>
    <t>T (°C)</t>
  </si>
  <si>
    <t>t</t>
  </si>
  <si>
    <t>ESPACIO PARA SER DILIGENCIADO POR EL PERSONAL DEL CENTRO DE LABORATORIOS</t>
  </si>
  <si>
    <t>Muestras tomadas por:</t>
  </si>
  <si>
    <t>Fecha de entrega de resultados:</t>
  </si>
  <si>
    <t>El laboratorio declara que posee la capacidad operativa para realizar el trabajo solicitado</t>
  </si>
  <si>
    <t>Responsable del laboratorio en la recepción de las muestras:</t>
  </si>
  <si>
    <t>OBSERVACIONES
(Excepciones y modificaciones del servicio solicitado, comunicaciones con el cliente, autorizaciones, subcontrataciones, entre otros)</t>
  </si>
  <si>
    <t>La Universidad de Medellín facturará los gastos en que se incurran por incumplimiento o cancelación de la orden de servicio por parte del cliente.</t>
  </si>
  <si>
    <t>Se entiende por aceptado la realización de los análisis y/o ensayos, este contrato firmado y/o remitido por correo electrónico al Centro de Laboratorios con visto bueno de aprobación.</t>
  </si>
  <si>
    <t>El cliente autoriza el envío total o parcial del informe de resultados vía correo electrónico:</t>
  </si>
  <si>
    <t>Si</t>
  </si>
  <si>
    <t>No</t>
  </si>
  <si>
    <t>Si el laboratorio no puede realizar el análisis y/o ensayo solicitado, el cliente autoriza la subcontratación con otro laboratorio aprobado por el Centro de Laboratorios:</t>
  </si>
  <si>
    <t>Firma de la persona que autoriza (Cliente):</t>
  </si>
  <si>
    <t>El laboratorio es responsable frente al cliente del trabajo realizado por el subcontratista, excepto en el caso que el cliente o una autoridad reglamentaria especifique el subcontratista a utilizar.</t>
  </si>
  <si>
    <t>El laboratorio se compromete con el cliente en la realización de un trabajo con resultados confiables y con la confidencialidad en la información.</t>
  </si>
  <si>
    <r>
      <rPr>
        <b/>
        <sz val="10"/>
        <rFont val="Arial"/>
        <family val="2"/>
      </rPr>
      <t>RETENCIÓN DE LAS MUESTRAS</t>
    </r>
    <r>
      <rPr>
        <sz val="10"/>
        <rFont val="Arial"/>
        <family val="2"/>
      </rPr>
      <t xml:space="preserve">: Las muestras una vez terminada la realización de los ensayos, se trasladan al cuarto de Recepción de Muestras, siempre y cuando haya suficiente para la reproducción de los ensayos, a partir de este momento se almacenan mínimo durante un mes, para luego ser desechadas por el personal técnico.
Las muestras para análisis biológicos se almacenan durante quince días en las neveras del laboratorio, para luego ser descartadas.
</t>
    </r>
  </si>
  <si>
    <t>Declaro conocer los requisitos relacionados con la prestación del servicio (Metodología del ensayo, condiciones de entrega, costos y horario de recepción)</t>
  </si>
  <si>
    <t>Nombre completo del responsable de la entrega de las muestras:</t>
  </si>
  <si>
    <t>Firma (Cliente):</t>
  </si>
  <si>
    <t>Fecha de emisión: 2016/10/07</t>
  </si>
  <si>
    <r>
      <t xml:space="preserve">La UNIVERSIDAD DE MEDELLÍN solicita su autorización para la recopilación, almacenamiento y tratamiento de sus datos personales y le informa que estos datos se utilizarán únicamente para las siguientes finalidades: </t>
    </r>
    <r>
      <rPr>
        <b/>
        <sz val="11"/>
        <color theme="1"/>
        <rFont val="Calibri"/>
        <family val="2"/>
        <scheme val="minor"/>
      </rPr>
      <t>Contrato de Solcitud del Servicio de laboratorio (Análisis fisicoquímico y biológico)</t>
    </r>
    <r>
      <rPr>
        <sz val="11"/>
        <color theme="1"/>
        <rFont val="Calibri"/>
        <family val="2"/>
        <scheme val="minor"/>
      </rPr>
      <t xml:space="preserve">, y demás finalidades descritas en  la Política de Tratamiento y Protección de Datos Personales de la institución académica.
Sus datos personales son tratados y protegidos de acuerdo  a lo que reglamentan dichas políticas con apego a lo dispuesto por la normativa colombiana sobre Tratamiento de Datos Personales, Ley 1581 de 2012 y el Decreto 1377 de 2013. Consulte nuestras Políticas para el Tratamiento y Protección de Datos en www.udem.edu.co.
</t>
    </r>
  </si>
  <si>
    <t>ORDEN DE SERVICIO:</t>
  </si>
  <si>
    <t>MUESTRA No</t>
  </si>
  <si>
    <t>FECHA ENTRADA:</t>
  </si>
  <si>
    <t>DESCRIPCIÓN :</t>
  </si>
  <si>
    <t>FT-16</t>
  </si>
  <si>
    <t xml:space="preserve">MICROBIOLOGICOS </t>
  </si>
  <si>
    <t>DESCRIPCIÓN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</si>
</sst>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scheme val="minor"/>
    </font>
    <font>
      <sz val="12"/>
      <color theme="1"/>
      <name val="Arial"/>
      <family val="2"/>
    </font>
    <font>
      <b/>
      <sz val="12"/>
      <color theme="1"/>
      <name val="Arial"/>
      <family val="2"/>
    </font>
    <font>
      <b/>
      <sz val="10"/>
      <color theme="1"/>
      <name val="Arial"/>
      <family val="2"/>
    </font>
    <font>
      <sz val="10"/>
      <color theme="1"/>
      <name val="Arial"/>
      <family val="2"/>
    </font>
    <font>
      <b/>
      <sz val="11"/>
      <color theme="1"/>
      <name val="Arial"/>
      <family val="2"/>
    </font>
    <font>
      <sz val="11"/>
      <color theme="1"/>
      <name val="Arial"/>
      <family val="2"/>
    </font>
    <font>
      <sz val="12"/>
      <color theme="1"/>
      <name val="Times New Roman"/>
      <family val="1"/>
    </font>
    <font>
      <sz val="16"/>
      <color theme="1"/>
      <name val="Arial"/>
      <family val="2"/>
    </font>
    <font>
      <sz val="10"/>
      <name val="Arial"/>
      <family val="2"/>
    </font>
    <font>
      <b/>
      <sz val="10"/>
      <name val="Arial"/>
      <family val="2"/>
    </font>
    <font>
      <sz val="8"/>
      <color theme="1"/>
      <name val="Arial"/>
      <family val="2"/>
    </font>
    <font>
      <b/>
      <sz val="11"/>
      <name val="Arial"/>
      <family val="2"/>
    </font>
    <font>
      <b/>
      <sz val="16"/>
      <color theme="1"/>
      <name val="Arial"/>
      <family val="2"/>
    </font>
    <font>
      <sz val="8"/>
      <name val="Arial"/>
      <family val="2"/>
    </font>
    <font>
      <b/>
      <sz val="11"/>
      <color theme="1"/>
      <name val="Calibri"/>
      <family val="2"/>
      <scheme val="minor"/>
    </font>
    <font>
      <sz val="7"/>
      <color theme="1"/>
      <name val="Arial"/>
      <family val="2"/>
    </font>
    <font>
      <b/>
      <sz val="7"/>
      <color theme="1"/>
      <name val="Arial"/>
      <family val="2"/>
    </font>
    <font>
      <sz val="10"/>
      <name val="Arial"/>
      <family val="2"/>
    </font>
    <font>
      <sz val="11"/>
      <name val="Arial"/>
      <family val="2"/>
    </font>
    <font>
      <b/>
      <sz val="8"/>
      <color theme="1"/>
      <name val="Arial"/>
      <family val="2"/>
    </font>
    <font>
      <sz val="9"/>
      <name val="Arial"/>
      <family val="2"/>
    </font>
    <font>
      <sz val="8"/>
      <name val="Calibri"/>
      <family val="2"/>
      <scheme val="minor"/>
    </font>
    <font>
      <u/>
      <sz val="11"/>
      <color theme="10"/>
      <name val="Calibri"/>
      <family val="2"/>
      <scheme val="minor"/>
    </font>
    <font>
      <sz val="8"/>
      <color rgb="FF000000"/>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4">
    <xf numFmtId="0" fontId="0" fillId="0" borderId="0"/>
    <xf numFmtId="0" fontId="18" fillId="0" borderId="0"/>
    <xf numFmtId="0" fontId="23" fillId="0" borderId="0" applyNumberFormat="0" applyFill="0" applyBorder="0" applyAlignment="0" applyProtection="0"/>
    <xf numFmtId="0" fontId="23" fillId="0" borderId="0" applyNumberFormat="0" applyFill="0" applyBorder="0" applyAlignment="0" applyProtection="0"/>
  </cellStyleXfs>
  <cellXfs count="202">
    <xf numFmtId="0" fontId="0" fillId="0" borderId="0" xfId="0"/>
    <xf numFmtId="0" fontId="18" fillId="0" borderId="0" xfId="1"/>
    <xf numFmtId="0" fontId="14" fillId="0" borderId="12" xfId="1" applyFont="1" applyBorder="1" applyAlignment="1">
      <alignment horizontal="right"/>
    </xf>
    <xf numFmtId="0" fontId="18" fillId="0" borderId="3" xfId="1" applyBorder="1"/>
    <xf numFmtId="0" fontId="9" fillId="0" borderId="3" xfId="1" applyFont="1" applyBorder="1"/>
    <xf numFmtId="0" fontId="18" fillId="0" borderId="5" xfId="1" applyBorder="1"/>
    <xf numFmtId="0" fontId="18" fillId="0" borderId="2" xfId="1" applyBorder="1"/>
    <xf numFmtId="0" fontId="14" fillId="0" borderId="0" xfId="1" applyFont="1" applyAlignment="1">
      <alignment horizontal="right"/>
    </xf>
    <xf numFmtId="0" fontId="9" fillId="0" borderId="9" xfId="1" applyFont="1" applyBorder="1"/>
    <xf numFmtId="0" fontId="18" fillId="0" borderId="10" xfId="1" applyBorder="1"/>
    <xf numFmtId="49" fontId="19" fillId="0" borderId="0" xfId="1" applyNumberFormat="1" applyFont="1"/>
    <xf numFmtId="0" fontId="0" fillId="0" borderId="0" xfId="0" applyProtection="1">
      <protection locked="0"/>
    </xf>
    <xf numFmtId="0" fontId="12" fillId="0" borderId="0" xfId="0" applyFont="1" applyAlignment="1" applyProtection="1">
      <alignment vertical="center"/>
      <protection locked="0"/>
    </xf>
    <xf numFmtId="0" fontId="9" fillId="0" borderId="0" xfId="0" applyFont="1" applyAlignment="1" applyProtection="1">
      <alignment vertical="top" wrapText="1"/>
      <protection locked="0"/>
    </xf>
    <xf numFmtId="0" fontId="1" fillId="0" borderId="0" xfId="0" applyFont="1" applyAlignment="1" applyProtection="1">
      <alignment vertical="center"/>
      <protection locked="0"/>
    </xf>
    <xf numFmtId="0" fontId="0" fillId="0" borderId="0" xfId="0" applyAlignment="1" applyProtection="1">
      <alignment vertical="top" wrapText="1"/>
      <protection locked="0"/>
    </xf>
    <xf numFmtId="0" fontId="0" fillId="0" borderId="0" xfId="0" applyAlignment="1" applyProtection="1">
      <alignment horizontal="center"/>
      <protection locked="0"/>
    </xf>
    <xf numFmtId="0" fontId="16" fillId="0" borderId="4" xfId="0" applyFont="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164" fontId="6" fillId="0" borderId="8" xfId="0" applyNumberFormat="1" applyFont="1" applyBorder="1" applyAlignment="1" applyProtection="1">
      <alignment horizontal="center" vertical="center" wrapText="1"/>
      <protection locked="0"/>
    </xf>
    <xf numFmtId="18" fontId="6" fillId="0" borderId="1" xfId="0" applyNumberFormat="1"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9" fillId="0" borderId="0" xfId="0" applyFont="1" applyAlignment="1" applyProtection="1">
      <alignment wrapText="1"/>
      <protection locked="0"/>
    </xf>
    <xf numFmtId="0" fontId="9" fillId="0" borderId="9" xfId="0" applyFont="1" applyBorder="1" applyAlignment="1">
      <alignment vertical="center" wrapText="1"/>
    </xf>
    <xf numFmtId="0" fontId="3" fillId="3"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4" fillId="0" borderId="0" xfId="0" applyFont="1" applyAlignment="1">
      <alignment vertical="top" wrapText="1"/>
    </xf>
    <xf numFmtId="0" fontId="4" fillId="0" borderId="13" xfId="0" applyFont="1" applyBorder="1" applyAlignment="1">
      <alignment vertical="top" wrapText="1"/>
    </xf>
    <xf numFmtId="0" fontId="4" fillId="0" borderId="0" xfId="0" applyFont="1" applyAlignment="1">
      <alignment horizontal="center" vertical="top" wrapText="1"/>
    </xf>
    <xf numFmtId="0" fontId="9" fillId="0" borderId="5" xfId="0" applyFont="1" applyBorder="1" applyAlignment="1">
      <alignment vertical="center" wrapText="1"/>
    </xf>
    <xf numFmtId="0" fontId="9" fillId="0" borderId="0" xfId="0" applyFont="1" applyAlignment="1">
      <alignment vertical="center" wrapText="1"/>
    </xf>
    <xf numFmtId="0" fontId="11" fillId="0" borderId="5" xfId="0" applyFont="1" applyBorder="1" applyAlignment="1">
      <alignment vertical="top" wrapText="1"/>
    </xf>
    <xf numFmtId="0" fontId="11" fillId="0" borderId="0" xfId="0" applyFont="1" applyAlignment="1">
      <alignment vertical="top" wrapText="1"/>
    </xf>
    <xf numFmtId="0" fontId="11" fillId="0" borderId="13" xfId="0" applyFont="1" applyBorder="1" applyAlignment="1">
      <alignment vertical="top" wrapText="1"/>
    </xf>
    <xf numFmtId="0" fontId="10" fillId="3" borderId="1" xfId="0" applyFont="1" applyFill="1" applyBorder="1" applyAlignment="1">
      <alignment horizontal="center" vertical="center" wrapText="1"/>
    </xf>
    <xf numFmtId="0" fontId="0" fillId="0" borderId="1" xfId="0" applyBorder="1"/>
    <xf numFmtId="164" fontId="0" fillId="0" borderId="1" xfId="0" applyNumberFormat="1" applyBorder="1"/>
    <xf numFmtId="164" fontId="9" fillId="2" borderId="1" xfId="0" applyNumberFormat="1" applyFont="1" applyFill="1" applyBorder="1" applyAlignment="1">
      <alignment vertical="center" wrapText="1"/>
    </xf>
    <xf numFmtId="0" fontId="10" fillId="3" borderId="1" xfId="1" applyFont="1" applyFill="1" applyBorder="1" applyAlignment="1">
      <alignment horizontal="center" vertical="center" wrapText="1"/>
    </xf>
    <xf numFmtId="0" fontId="15" fillId="3" borderId="1" xfId="0" applyFont="1" applyFill="1" applyBorder="1" applyAlignment="1">
      <alignment horizontal="center" vertical="center"/>
    </xf>
    <xf numFmtId="0" fontId="9" fillId="0" borderId="7"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25" fillId="4" borderId="1" xfId="0" applyFont="1" applyFill="1" applyBorder="1"/>
    <xf numFmtId="0" fontId="25" fillId="4" borderId="8" xfId="0" applyFont="1" applyFill="1" applyBorder="1"/>
    <xf numFmtId="0" fontId="25" fillId="4" borderId="14" xfId="0" applyFont="1" applyFill="1" applyBorder="1" applyAlignment="1">
      <alignment wrapText="1"/>
    </xf>
    <xf numFmtId="0" fontId="25" fillId="4" borderId="12" xfId="0" applyFont="1" applyFill="1" applyBorder="1"/>
    <xf numFmtId="0" fontId="25" fillId="0" borderId="12" xfId="0" applyFont="1" applyBorder="1"/>
    <xf numFmtId="0" fontId="24" fillId="5" borderId="4"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8" xfId="0" applyFont="1" applyFill="1" applyBorder="1" applyAlignment="1">
      <alignment horizontal="center" vertical="center" wrapText="1"/>
    </xf>
    <xf numFmtId="164" fontId="24" fillId="5" borderId="8" xfId="0" applyNumberFormat="1" applyFont="1" applyFill="1" applyBorder="1" applyAlignment="1">
      <alignment horizontal="center" vertical="center" wrapText="1"/>
    </xf>
    <xf numFmtId="20" fontId="24" fillId="5" borderId="8" xfId="0" applyNumberFormat="1" applyFont="1" applyFill="1" applyBorder="1" applyAlignment="1">
      <alignment horizontal="center" vertical="center" wrapText="1"/>
    </xf>
    <xf numFmtId="0" fontId="4" fillId="0" borderId="3"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2" xfId="0" applyBorder="1" applyAlignment="1">
      <alignment vertical="center" wrapText="1"/>
    </xf>
    <xf numFmtId="0" fontId="14" fillId="5" borderId="4" xfId="0" applyFont="1" applyFill="1" applyBorder="1" applyAlignment="1">
      <alignment horizontal="center" vertical="center" wrapText="1"/>
    </xf>
    <xf numFmtId="0" fontId="14" fillId="5" borderId="16" xfId="0" applyFont="1" applyFill="1" applyBorder="1" applyAlignment="1">
      <alignment horizontal="center" vertical="center" wrapText="1"/>
    </xf>
    <xf numFmtId="49" fontId="6" fillId="0" borderId="4"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0" fontId="24" fillId="5" borderId="7"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3" borderId="1" xfId="0" applyFont="1" applyFill="1" applyBorder="1" applyAlignment="1">
      <alignment horizontal="center" vertical="center" wrapText="1"/>
    </xf>
    <xf numFmtId="164" fontId="4" fillId="0" borderId="3" xfId="0" applyNumberFormat="1" applyFont="1" applyBorder="1" applyAlignment="1" applyProtection="1">
      <alignment horizontal="center" vertical="center" wrapText="1"/>
      <protection locked="0"/>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right" vertical="top" wrapText="1"/>
    </xf>
    <xf numFmtId="0" fontId="3" fillId="0" borderId="7" xfId="0" applyFont="1" applyBorder="1" applyAlignment="1">
      <alignment horizontal="right" vertical="top" wrapText="1"/>
    </xf>
    <xf numFmtId="0" fontId="3" fillId="0" borderId="8" xfId="0" applyFont="1" applyBorder="1" applyAlignment="1">
      <alignment horizontal="right" vertical="top" wrapText="1"/>
    </xf>
    <xf numFmtId="0" fontId="9" fillId="0" borderId="1" xfId="0" applyFont="1" applyBorder="1" applyAlignment="1">
      <alignment horizontal="left" vertical="center"/>
    </xf>
    <xf numFmtId="0" fontId="10" fillId="0" borderId="10"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9" fillId="0" borderId="1" xfId="0" applyFont="1" applyBorder="1" applyAlignment="1">
      <alignment horizontal="center"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0" fontId="9" fillId="0" borderId="12" xfId="0" applyFont="1" applyBorder="1" applyAlignment="1">
      <alignment horizontal="left" vertical="top"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pplyProtection="1">
      <alignment horizontal="left" vertical="center" wrapText="1"/>
      <protection locked="0"/>
    </xf>
    <xf numFmtId="0" fontId="4" fillId="0" borderId="0" xfId="0" applyFont="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8" fontId="9" fillId="0" borderId="4" xfId="0" applyNumberFormat="1" applyFont="1" applyBorder="1" applyAlignment="1" applyProtection="1">
      <alignment horizontal="center" vertical="center" wrapText="1"/>
      <protection locked="0"/>
    </xf>
    <xf numFmtId="18" fontId="9" fillId="0" borderId="8" xfId="0" applyNumberFormat="1" applyFont="1" applyBorder="1" applyAlignment="1" applyProtection="1">
      <alignment horizontal="center" vertical="center" wrapText="1"/>
      <protection locked="0"/>
    </xf>
    <xf numFmtId="0" fontId="9"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7" fillId="0" borderId="1" xfId="0" applyFont="1" applyBorder="1" applyAlignment="1">
      <alignment horizont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10" fillId="3" borderId="4" xfId="0" applyFont="1" applyFill="1" applyBorder="1" applyAlignment="1">
      <alignment horizontal="left" vertical="center"/>
    </xf>
    <xf numFmtId="0" fontId="10" fillId="3" borderId="7" xfId="0" applyFont="1" applyFill="1" applyBorder="1" applyAlignment="1">
      <alignment horizontal="left" vertical="center"/>
    </xf>
    <xf numFmtId="0" fontId="10" fillId="3" borderId="2" xfId="0" applyFont="1" applyFill="1" applyBorder="1" applyAlignment="1">
      <alignment horizontal="left" vertical="center"/>
    </xf>
    <xf numFmtId="0" fontId="10" fillId="3" borderId="11" xfId="0" applyFont="1" applyFill="1" applyBorder="1" applyAlignment="1">
      <alignment horizontal="left" vertical="center"/>
    </xf>
    <xf numFmtId="0" fontId="4" fillId="0" borderId="1" xfId="0" applyFont="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1" fillId="0" borderId="4" xfId="0" applyFont="1" applyBorder="1" applyAlignment="1">
      <alignment horizontal="left" vertical="center" wrapText="1"/>
    </xf>
    <xf numFmtId="0" fontId="21" fillId="0" borderId="7" xfId="0" applyFont="1" applyBorder="1" applyAlignment="1">
      <alignment horizontal="left" vertical="center" wrapText="1"/>
    </xf>
    <xf numFmtId="0" fontId="21" fillId="0" borderId="3" xfId="0" applyFont="1" applyBorder="1" applyAlignment="1">
      <alignment horizontal="left" vertical="center" wrapText="1"/>
    </xf>
    <xf numFmtId="0" fontId="21" fillId="0" borderId="8" xfId="0" applyFont="1" applyBorder="1" applyAlignment="1">
      <alignment horizontal="left" vertical="center" wrapText="1"/>
    </xf>
    <xf numFmtId="0" fontId="9"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25" fillId="0" borderId="4" xfId="0" applyFont="1" applyBorder="1" applyAlignment="1">
      <alignment horizontal="center"/>
    </xf>
    <xf numFmtId="0" fontId="25" fillId="0" borderId="16" xfId="0" applyFont="1" applyBorder="1" applyAlignment="1">
      <alignment horizontal="center"/>
    </xf>
    <xf numFmtId="0" fontId="25" fillId="0" borderId="4" xfId="0" applyFont="1" applyBorder="1" applyAlignment="1">
      <alignment horizontal="center" vertical="center"/>
    </xf>
    <xf numFmtId="0" fontId="25" fillId="0" borderId="16" xfId="0" applyFont="1" applyBorder="1" applyAlignment="1">
      <alignment horizontal="center" vertical="center"/>
    </xf>
    <xf numFmtId="0" fontId="25" fillId="0" borderId="7" xfId="0" applyFont="1" applyBorder="1" applyAlignment="1">
      <alignment horizontal="center"/>
    </xf>
    <xf numFmtId="0" fontId="25" fillId="0" borderId="17" xfId="0" applyFont="1" applyBorder="1" applyAlignment="1">
      <alignment horizontal="center"/>
    </xf>
    <xf numFmtId="0" fontId="23" fillId="0" borderId="4" xfId="3" applyFill="1" applyBorder="1" applyAlignment="1">
      <alignment horizontal="center"/>
    </xf>
    <xf numFmtId="0" fontId="23" fillId="0" borderId="7" xfId="2" applyFill="1" applyBorder="1" applyAlignment="1">
      <alignment horizontal="center"/>
    </xf>
    <xf numFmtId="0" fontId="23" fillId="0" borderId="16" xfId="2" applyFill="1" applyBorder="1" applyAlignment="1">
      <alignment horizontal="center"/>
    </xf>
    <xf numFmtId="0" fontId="25" fillId="4" borderId="7" xfId="0" applyFont="1" applyFill="1" applyBorder="1"/>
    <xf numFmtId="0" fontId="25" fillId="4" borderId="16" xfId="0" applyFont="1" applyFill="1" applyBorder="1"/>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top" wrapText="1"/>
    </xf>
    <xf numFmtId="0" fontId="25" fillId="4" borderId="17" xfId="0" applyFont="1" applyFill="1" applyBorder="1" applyAlignment="1">
      <alignment horizontal="left" vertical="center" wrapText="1"/>
    </xf>
    <xf numFmtId="0" fontId="25" fillId="4" borderId="8" xfId="0" applyFont="1" applyFill="1" applyBorder="1" applyAlignment="1">
      <alignment horizontal="left" vertical="center" wrapText="1"/>
    </xf>
    <xf numFmtId="164" fontId="4" fillId="0" borderId="4"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center" vertical="center" wrapText="1"/>
      <protection locked="0"/>
    </xf>
    <xf numFmtId="0" fontId="25" fillId="0" borderId="4" xfId="0" applyFont="1" applyBorder="1" applyAlignment="1">
      <alignment horizontal="center" wrapText="1"/>
    </xf>
    <xf numFmtId="0" fontId="25" fillId="0" borderId="16" xfId="0" applyFont="1" applyBorder="1" applyAlignment="1">
      <alignment horizontal="center" wrapText="1"/>
    </xf>
    <xf numFmtId="0" fontId="19" fillId="0" borderId="7" xfId="1" applyFont="1" applyBorder="1" applyAlignment="1">
      <alignment horizontal="center"/>
    </xf>
    <xf numFmtId="0" fontId="19" fillId="0" borderId="8" xfId="1" applyFont="1" applyBorder="1" applyAlignment="1">
      <alignment horizontal="center"/>
    </xf>
    <xf numFmtId="0" fontId="9" fillId="0" borderId="3" xfId="1" applyFont="1" applyBorder="1" applyAlignment="1">
      <alignment horizontal="center"/>
    </xf>
    <xf numFmtId="0" fontId="9" fillId="0" borderId="12" xfId="1" applyFont="1" applyBorder="1" applyAlignment="1">
      <alignment horizontal="center"/>
    </xf>
    <xf numFmtId="164" fontId="4" fillId="0" borderId="3"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cellXfs>
  <cellStyles count="4">
    <cellStyle name="Hipervínculo" xfId="3" builtinId="8"/>
    <cellStyle name="Hyperlink" xfId="2" xr:uid="{00000000-000B-0000-0000-000008000000}"/>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http://apps.udem.edu.co/generico/images/FirmaInstitucional.jpg"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74083</xdr:colOff>
      <xdr:row>12</xdr:row>
      <xdr:rowOff>0</xdr:rowOff>
    </xdr:from>
    <xdr:to>
      <xdr:col>0</xdr:col>
      <xdr:colOff>942975</xdr:colOff>
      <xdr:row>12</xdr:row>
      <xdr:rowOff>0</xdr:rowOff>
    </xdr:to>
    <xdr:pic>
      <xdr:nvPicPr>
        <xdr:cNvPr id="5" name="Imagen 7">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083" y="4524375"/>
          <a:ext cx="868892" cy="0"/>
        </a:xfrm>
        <a:prstGeom prst="rect">
          <a:avLst/>
        </a:prstGeom>
        <a:noFill/>
      </xdr:spPr>
    </xdr:pic>
    <xdr:clientData/>
  </xdr:twoCellAnchor>
  <xdr:twoCellAnchor editAs="oneCell">
    <xdr:from>
      <xdr:col>0</xdr:col>
      <xdr:colOff>77755</xdr:colOff>
      <xdr:row>0</xdr:row>
      <xdr:rowOff>87474</xdr:rowOff>
    </xdr:from>
    <xdr:to>
      <xdr:col>0</xdr:col>
      <xdr:colOff>971939</xdr:colOff>
      <xdr:row>1</xdr:row>
      <xdr:rowOff>349898</xdr:rowOff>
    </xdr:to>
    <xdr:pic>
      <xdr:nvPicPr>
        <xdr:cNvPr id="4" name="Imagen 3" descr="Universidad de Medellín">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link="rId2">
          <a:extLst>
            <a:ext uri="{28A0092B-C50C-407E-A947-70E740481C1C}">
              <a14:useLocalDpi xmlns:a14="http://schemas.microsoft.com/office/drawing/2010/main" val="0"/>
            </a:ext>
          </a:extLst>
        </a:blip>
        <a:srcRect r="43038" b="4827"/>
        <a:stretch>
          <a:fillRect/>
        </a:stretch>
      </xdr:blipFill>
      <xdr:spPr bwMode="auto">
        <a:xfrm>
          <a:off x="77755" y="87474"/>
          <a:ext cx="894184" cy="78727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66675</xdr:rowOff>
    </xdr:from>
    <xdr:ext cx="938893" cy="533400"/>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91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xdr:row>
      <xdr:rowOff>66675</xdr:rowOff>
    </xdr:from>
    <xdr:ext cx="938893" cy="533400"/>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4191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xdr:row>
      <xdr:rowOff>66675</xdr:rowOff>
    </xdr:from>
    <xdr:ext cx="938893" cy="533400"/>
    <xdr:pic>
      <xdr:nvPicPr>
        <xdr:cNvPr id="4" name="Picture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8</xdr:row>
      <xdr:rowOff>66675</xdr:rowOff>
    </xdr:from>
    <xdr:ext cx="938893" cy="533400"/>
    <xdr:pic>
      <xdr:nvPicPr>
        <xdr:cNvPr id="5" name="Picture 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6192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xdr:row>
      <xdr:rowOff>66675</xdr:rowOff>
    </xdr:from>
    <xdr:ext cx="938893" cy="533400"/>
    <xdr:pic>
      <xdr:nvPicPr>
        <xdr:cNvPr id="6" name="Picture 1">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14</xdr:row>
      <xdr:rowOff>66675</xdr:rowOff>
    </xdr:from>
    <xdr:ext cx="938893" cy="533400"/>
    <xdr:pic>
      <xdr:nvPicPr>
        <xdr:cNvPr id="7" name="Picture 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28575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20</xdr:row>
      <xdr:rowOff>66675</xdr:rowOff>
    </xdr:from>
    <xdr:ext cx="938893" cy="533400"/>
    <xdr:pic>
      <xdr:nvPicPr>
        <xdr:cNvPr id="8" name="Picture 1">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957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20</xdr:row>
      <xdr:rowOff>66675</xdr:rowOff>
    </xdr:from>
    <xdr:ext cx="938893" cy="533400"/>
    <xdr:pic>
      <xdr:nvPicPr>
        <xdr:cNvPr id="9" name="Picture 1">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40957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26</xdr:row>
      <xdr:rowOff>66675</xdr:rowOff>
    </xdr:from>
    <xdr:ext cx="938893" cy="533400"/>
    <xdr:pic>
      <xdr:nvPicPr>
        <xdr:cNvPr id="10" name="Picture 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10175"/>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26</xdr:row>
      <xdr:rowOff>66675</xdr:rowOff>
    </xdr:from>
    <xdr:ext cx="938893" cy="533400"/>
    <xdr:pic>
      <xdr:nvPicPr>
        <xdr:cNvPr id="11" name="Picture 1">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5210175"/>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xdr:row>
      <xdr:rowOff>66675</xdr:rowOff>
    </xdr:from>
    <xdr:ext cx="938893" cy="533400"/>
    <xdr:pic>
      <xdr:nvPicPr>
        <xdr:cNvPr id="12" name="Picture 1">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4008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66675</xdr:rowOff>
    </xdr:from>
    <xdr:ext cx="938893" cy="533400"/>
    <xdr:pic>
      <xdr:nvPicPr>
        <xdr:cNvPr id="13" name="Picture 1">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64008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38</xdr:row>
      <xdr:rowOff>66675</xdr:rowOff>
    </xdr:from>
    <xdr:ext cx="938893" cy="533400"/>
    <xdr:pic>
      <xdr:nvPicPr>
        <xdr:cNvPr id="14" name="Picture 1">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5628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38</xdr:row>
      <xdr:rowOff>66675</xdr:rowOff>
    </xdr:from>
    <xdr:ext cx="938893" cy="533400"/>
    <xdr:pic>
      <xdr:nvPicPr>
        <xdr:cNvPr id="15" name="Picture 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75628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44</xdr:row>
      <xdr:rowOff>66675</xdr:rowOff>
    </xdr:from>
    <xdr:ext cx="938893" cy="533400"/>
    <xdr:pic>
      <xdr:nvPicPr>
        <xdr:cNvPr id="16" name="Picture 1">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677275"/>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44</xdr:row>
      <xdr:rowOff>66675</xdr:rowOff>
    </xdr:from>
    <xdr:ext cx="938893" cy="533400"/>
    <xdr:pic>
      <xdr:nvPicPr>
        <xdr:cNvPr id="17" name="Picture 1">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8677275"/>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50</xdr:row>
      <xdr:rowOff>66675</xdr:rowOff>
    </xdr:from>
    <xdr:ext cx="938893" cy="533400"/>
    <xdr:pic>
      <xdr:nvPicPr>
        <xdr:cNvPr id="18" name="Picture 1">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820275"/>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50</xdr:row>
      <xdr:rowOff>66675</xdr:rowOff>
    </xdr:from>
    <xdr:ext cx="938893" cy="533400"/>
    <xdr:pic>
      <xdr:nvPicPr>
        <xdr:cNvPr id="19" name="Picture 1">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9820275"/>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xdr:row>
      <xdr:rowOff>66675</xdr:rowOff>
    </xdr:from>
    <xdr:ext cx="938893" cy="533400"/>
    <xdr:pic>
      <xdr:nvPicPr>
        <xdr:cNvPr id="20" name="Picture 1">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9347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66675</xdr:rowOff>
    </xdr:from>
    <xdr:ext cx="938893" cy="533400"/>
    <xdr:pic>
      <xdr:nvPicPr>
        <xdr:cNvPr id="21" name="Picture 1">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09347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65</xdr:row>
      <xdr:rowOff>66675</xdr:rowOff>
    </xdr:from>
    <xdr:ext cx="938893" cy="533400"/>
    <xdr:pic>
      <xdr:nvPicPr>
        <xdr:cNvPr id="22" name="Picture 1">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5539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65</xdr:row>
      <xdr:rowOff>66675</xdr:rowOff>
    </xdr:from>
    <xdr:ext cx="938893" cy="533400"/>
    <xdr:pic>
      <xdr:nvPicPr>
        <xdr:cNvPr id="23" name="Picture 1">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25539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xdr:row>
      <xdr:rowOff>66675</xdr:rowOff>
    </xdr:from>
    <xdr:ext cx="938893" cy="533400"/>
    <xdr:pic>
      <xdr:nvPicPr>
        <xdr:cNvPr id="24" name="Picture 1">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7541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71</xdr:row>
      <xdr:rowOff>66675</xdr:rowOff>
    </xdr:from>
    <xdr:ext cx="938893" cy="533400"/>
    <xdr:pic>
      <xdr:nvPicPr>
        <xdr:cNvPr id="25" name="Picture 1">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37541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77</xdr:row>
      <xdr:rowOff>66675</xdr:rowOff>
    </xdr:from>
    <xdr:ext cx="938893" cy="533400"/>
    <xdr:pic>
      <xdr:nvPicPr>
        <xdr:cNvPr id="26" name="Picture 1">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542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77</xdr:row>
      <xdr:rowOff>66675</xdr:rowOff>
    </xdr:from>
    <xdr:ext cx="938893" cy="533400"/>
    <xdr:pic>
      <xdr:nvPicPr>
        <xdr:cNvPr id="27" name="Picture 1">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49542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83</xdr:row>
      <xdr:rowOff>66675</xdr:rowOff>
    </xdr:from>
    <xdr:ext cx="938893" cy="533400"/>
    <xdr:pic>
      <xdr:nvPicPr>
        <xdr:cNvPr id="28" name="Picture 1">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544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83</xdr:row>
      <xdr:rowOff>66675</xdr:rowOff>
    </xdr:from>
    <xdr:ext cx="938893" cy="533400"/>
    <xdr:pic>
      <xdr:nvPicPr>
        <xdr:cNvPr id="29" name="Picture 1">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61544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89</xdr:row>
      <xdr:rowOff>66675</xdr:rowOff>
    </xdr:from>
    <xdr:ext cx="938893" cy="533400"/>
    <xdr:pic>
      <xdr:nvPicPr>
        <xdr:cNvPr id="30" name="Picture 1">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3545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89</xdr:row>
      <xdr:rowOff>66675</xdr:rowOff>
    </xdr:from>
    <xdr:ext cx="938893" cy="533400"/>
    <xdr:pic>
      <xdr:nvPicPr>
        <xdr:cNvPr id="31" name="Picture 1">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73545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xdr:row>
      <xdr:rowOff>66675</xdr:rowOff>
    </xdr:from>
    <xdr:ext cx="938893" cy="533400"/>
    <xdr:pic>
      <xdr:nvPicPr>
        <xdr:cNvPr id="32" name="Picture 1">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5547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95</xdr:row>
      <xdr:rowOff>66675</xdr:rowOff>
    </xdr:from>
    <xdr:ext cx="938893" cy="533400"/>
    <xdr:pic>
      <xdr:nvPicPr>
        <xdr:cNvPr id="33" name="Picture 1">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85547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101</xdr:row>
      <xdr:rowOff>66675</xdr:rowOff>
    </xdr:from>
    <xdr:ext cx="938893" cy="533400"/>
    <xdr:pic>
      <xdr:nvPicPr>
        <xdr:cNvPr id="34" name="Picture 1">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7548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101</xdr:row>
      <xdr:rowOff>66675</xdr:rowOff>
    </xdr:from>
    <xdr:ext cx="938893" cy="533400"/>
    <xdr:pic>
      <xdr:nvPicPr>
        <xdr:cNvPr id="35" name="Picture 1">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197548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107</xdr:row>
      <xdr:rowOff>66675</xdr:rowOff>
    </xdr:from>
    <xdr:ext cx="938893" cy="533400"/>
    <xdr:pic>
      <xdr:nvPicPr>
        <xdr:cNvPr id="36" name="Picture 1">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107</xdr:row>
      <xdr:rowOff>66675</xdr:rowOff>
    </xdr:from>
    <xdr:ext cx="938893" cy="533400"/>
    <xdr:pic>
      <xdr:nvPicPr>
        <xdr:cNvPr id="37" name="Picture 1">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209550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113</xdr:row>
      <xdr:rowOff>66675</xdr:rowOff>
    </xdr:from>
    <xdr:ext cx="938893" cy="533400"/>
    <xdr:pic>
      <xdr:nvPicPr>
        <xdr:cNvPr id="38" name="Picture 1">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1551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113</xdr:row>
      <xdr:rowOff>66675</xdr:rowOff>
    </xdr:from>
    <xdr:ext cx="938893" cy="533400"/>
    <xdr:pic>
      <xdr:nvPicPr>
        <xdr:cNvPr id="39" name="Picture 1">
          <a:extLst>
            <a:ext uri="{FF2B5EF4-FFF2-40B4-BE49-F238E27FC236}">
              <a16:creationId xmlns:a16="http://schemas.microsoft.com/office/drawing/2014/main" id="{00000000-0008-0000-07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2215515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xdr:row>
      <xdr:rowOff>66675</xdr:rowOff>
    </xdr:from>
    <xdr:ext cx="938893" cy="533400"/>
    <xdr:pic>
      <xdr:nvPicPr>
        <xdr:cNvPr id="40" name="Picture 1">
          <a:extLst>
            <a:ext uri="{FF2B5EF4-FFF2-40B4-BE49-F238E27FC236}">
              <a16:creationId xmlns:a16="http://schemas.microsoft.com/office/drawing/2014/main" id="{00000000-0008-0000-07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3553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119</xdr:row>
      <xdr:rowOff>66675</xdr:rowOff>
    </xdr:from>
    <xdr:ext cx="938893" cy="533400"/>
    <xdr:pic>
      <xdr:nvPicPr>
        <xdr:cNvPr id="41" name="Picture 1">
          <a:extLst>
            <a:ext uri="{FF2B5EF4-FFF2-40B4-BE49-F238E27FC236}">
              <a16:creationId xmlns:a16="http://schemas.microsoft.com/office/drawing/2014/main" id="{00000000-0008-0000-07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23355300"/>
          <a:ext cx="938893"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7030A0"/>
  </sheetPr>
  <dimension ref="A1:S125"/>
  <sheetViews>
    <sheetView tabSelected="1" view="pageLayout" zoomScaleNormal="60" workbookViewId="0">
      <selection activeCell="A93" sqref="A93:L93"/>
    </sheetView>
  </sheetViews>
  <sheetFormatPr baseColWidth="10" defaultColWidth="11.42578125" defaultRowHeight="15" x14ac:dyDescent="0.25"/>
  <cols>
    <col min="1" max="1" width="14.7109375" style="11" customWidth="1"/>
    <col min="2" max="2" width="16.28515625" style="11" customWidth="1"/>
    <col min="3" max="3" width="13.42578125" style="11" customWidth="1"/>
    <col min="4" max="4" width="12.85546875" style="11" customWidth="1"/>
    <col min="5" max="5" width="13" style="11" customWidth="1"/>
    <col min="6" max="6" width="12.5703125" style="11" customWidth="1"/>
    <col min="7" max="7" width="13.7109375" style="11" customWidth="1"/>
    <col min="8" max="8" width="7.140625" style="11" customWidth="1"/>
    <col min="9" max="9" width="6.85546875" style="11" customWidth="1"/>
    <col min="10" max="10" width="10.7109375" style="11" customWidth="1"/>
    <col min="11" max="11" width="11.42578125" style="11" customWidth="1"/>
    <col min="12" max="12" width="8.85546875" style="11" customWidth="1"/>
    <col min="13" max="16384" width="11.42578125" style="11"/>
  </cols>
  <sheetData>
    <row r="1" spans="1:13" ht="41.25" customHeight="1" x14ac:dyDescent="0.25">
      <c r="A1" s="146"/>
      <c r="B1" s="136" t="s">
        <v>0</v>
      </c>
      <c r="C1" s="137"/>
      <c r="D1" s="137"/>
      <c r="E1" s="137"/>
      <c r="F1" s="137"/>
      <c r="G1" s="137"/>
      <c r="H1" s="137"/>
      <c r="I1" s="137"/>
      <c r="J1" s="142" t="s">
        <v>1</v>
      </c>
      <c r="K1" s="142"/>
      <c r="L1" s="142"/>
    </row>
    <row r="2" spans="1:13" ht="30" customHeight="1" x14ac:dyDescent="0.25">
      <c r="A2" s="146"/>
      <c r="B2" s="155" t="s">
        <v>2</v>
      </c>
      <c r="C2" s="155"/>
      <c r="D2" s="155"/>
      <c r="E2" s="155"/>
      <c r="F2" s="155"/>
      <c r="G2" s="155"/>
      <c r="H2" s="155"/>
      <c r="I2" s="155"/>
      <c r="J2" s="142" t="s">
        <v>3</v>
      </c>
      <c r="K2" s="142"/>
      <c r="L2" s="142"/>
    </row>
    <row r="3" spans="1:13" ht="13.5" customHeight="1" x14ac:dyDescent="0.25">
      <c r="A3" s="143"/>
      <c r="B3" s="144"/>
      <c r="C3" s="144"/>
      <c r="D3" s="144"/>
      <c r="E3" s="144"/>
      <c r="F3" s="144"/>
      <c r="G3" s="144"/>
      <c r="H3" s="144"/>
      <c r="I3" s="144"/>
      <c r="J3" s="144"/>
      <c r="K3" s="144"/>
      <c r="L3" s="145"/>
    </row>
    <row r="4" spans="1:13" ht="26.25" customHeight="1" x14ac:dyDescent="0.25">
      <c r="A4" s="163" t="s">
        <v>4</v>
      </c>
      <c r="B4" s="164"/>
      <c r="C4" s="192"/>
      <c r="D4" s="193"/>
      <c r="E4" s="147" t="s">
        <v>5</v>
      </c>
      <c r="F4" s="148"/>
      <c r="G4" s="192"/>
      <c r="H4" s="193"/>
      <c r="I4" s="149" t="s">
        <v>6</v>
      </c>
      <c r="J4" s="150"/>
      <c r="K4" s="140"/>
      <c r="L4" s="141"/>
    </row>
    <row r="5" spans="1:13" ht="18.75" customHeight="1" x14ac:dyDescent="0.25">
      <c r="A5" s="159" t="s">
        <v>7</v>
      </c>
      <c r="B5" s="160"/>
      <c r="C5" s="161"/>
      <c r="D5" s="161"/>
      <c r="E5" s="160"/>
      <c r="F5" s="160"/>
      <c r="G5" s="160"/>
      <c r="H5" s="160"/>
      <c r="I5" s="160"/>
      <c r="J5" s="160"/>
      <c r="K5" s="160"/>
      <c r="L5" s="162"/>
    </row>
    <row r="6" spans="1:13" ht="24" customHeight="1" x14ac:dyDescent="0.25">
      <c r="A6" s="156" t="s">
        <v>8</v>
      </c>
      <c r="B6" s="157"/>
      <c r="C6" s="157"/>
      <c r="D6" s="157"/>
      <c r="E6" s="157"/>
      <c r="F6" s="157"/>
      <c r="G6" s="157"/>
      <c r="H6" s="157"/>
      <c r="I6" s="157"/>
      <c r="J6" s="157"/>
      <c r="K6" s="157"/>
      <c r="L6" s="158"/>
    </row>
    <row r="7" spans="1:13" ht="24" customHeight="1" x14ac:dyDescent="0.25">
      <c r="A7" s="151" t="s">
        <v>9</v>
      </c>
      <c r="B7" s="152"/>
      <c r="C7" s="152"/>
      <c r="D7" s="152"/>
      <c r="E7" s="152"/>
      <c r="F7" s="152"/>
      <c r="G7" s="153"/>
      <c r="H7" s="153"/>
      <c r="I7" s="153"/>
      <c r="J7" s="153"/>
      <c r="K7" s="153"/>
      <c r="L7" s="154"/>
      <c r="M7" s="12"/>
    </row>
    <row r="8" spans="1:13" ht="24" customHeight="1" x14ac:dyDescent="0.25">
      <c r="A8" s="57" t="s">
        <v>10</v>
      </c>
      <c r="B8" s="165"/>
      <c r="C8" s="166"/>
      <c r="D8" s="58" t="s">
        <v>11</v>
      </c>
      <c r="E8" s="165"/>
      <c r="F8" s="166"/>
      <c r="G8" s="58" t="s">
        <v>12</v>
      </c>
      <c r="H8" s="165"/>
      <c r="I8" s="166"/>
      <c r="J8" s="58" t="s">
        <v>13</v>
      </c>
      <c r="K8" s="167"/>
      <c r="L8" s="168"/>
      <c r="M8" s="13"/>
    </row>
    <row r="9" spans="1:13" ht="30.75" customHeight="1" x14ac:dyDescent="0.25">
      <c r="A9" s="59" t="s">
        <v>14</v>
      </c>
      <c r="B9" s="165"/>
      <c r="C9" s="169"/>
      <c r="D9" s="169"/>
      <c r="E9" s="169"/>
      <c r="F9" s="166"/>
      <c r="G9" s="174" t="s">
        <v>15</v>
      </c>
      <c r="H9" s="175"/>
      <c r="I9" s="170"/>
      <c r="J9" s="169"/>
      <c r="K9" s="169"/>
      <c r="L9" s="166"/>
      <c r="M9" s="13"/>
    </row>
    <row r="10" spans="1:13" s="14" customFormat="1" ht="29.25" customHeight="1" x14ac:dyDescent="0.25">
      <c r="A10" s="59" t="s">
        <v>16</v>
      </c>
      <c r="B10" s="171"/>
      <c r="C10" s="172"/>
      <c r="D10" s="172"/>
      <c r="E10" s="172"/>
      <c r="F10" s="173"/>
      <c r="G10" s="174" t="s">
        <v>17</v>
      </c>
      <c r="H10" s="175"/>
      <c r="I10" s="170"/>
      <c r="J10" s="169"/>
      <c r="K10" s="169"/>
      <c r="L10" s="166"/>
      <c r="M10" s="13"/>
    </row>
    <row r="11" spans="1:13" ht="33.75" customHeight="1" x14ac:dyDescent="0.25">
      <c r="A11" s="59" t="s">
        <v>18</v>
      </c>
      <c r="B11" s="165"/>
      <c r="C11" s="166"/>
      <c r="D11" s="60" t="s">
        <v>19</v>
      </c>
      <c r="E11" s="194"/>
      <c r="F11" s="195"/>
      <c r="G11" s="190" t="s">
        <v>20</v>
      </c>
      <c r="H11" s="191"/>
      <c r="I11" s="61"/>
      <c r="J11" s="174" t="s">
        <v>21</v>
      </c>
      <c r="K11" s="175"/>
      <c r="L11" s="61"/>
      <c r="M11" s="13"/>
    </row>
    <row r="12" spans="1:13" ht="8.25" customHeight="1" x14ac:dyDescent="0.25">
      <c r="A12" s="32"/>
      <c r="B12" s="55"/>
      <c r="C12" s="55"/>
      <c r="D12" s="55"/>
      <c r="E12" s="55"/>
      <c r="F12" s="55"/>
      <c r="G12" s="55"/>
      <c r="H12" s="55"/>
      <c r="I12" s="55"/>
      <c r="J12" s="55"/>
      <c r="K12" s="55"/>
      <c r="L12" s="56"/>
      <c r="M12" s="15"/>
    </row>
    <row r="13" spans="1:13" s="16" customFormat="1" ht="11.25" customHeight="1" x14ac:dyDescent="0.25">
      <c r="A13" s="182"/>
      <c r="B13" s="183"/>
      <c r="C13" s="183"/>
      <c r="D13" s="183"/>
      <c r="E13" s="183"/>
      <c r="F13" s="183"/>
      <c r="G13" s="183"/>
      <c r="H13" s="183"/>
      <c r="I13" s="183"/>
      <c r="J13" s="183"/>
      <c r="K13" s="183"/>
      <c r="L13" s="184"/>
    </row>
    <row r="14" spans="1:13" s="16" customFormat="1" ht="30" customHeight="1" x14ac:dyDescent="0.25">
      <c r="A14" s="189" t="s">
        <v>22</v>
      </c>
      <c r="B14" s="189"/>
      <c r="C14" s="189"/>
      <c r="D14" s="189"/>
      <c r="E14" s="189"/>
      <c r="F14" s="189"/>
      <c r="G14" s="189"/>
      <c r="H14" s="189"/>
      <c r="I14" s="189"/>
      <c r="J14" s="189"/>
      <c r="K14" s="189"/>
      <c r="L14" s="189"/>
    </row>
    <row r="15" spans="1:13" s="16" customFormat="1" ht="21" customHeight="1" x14ac:dyDescent="0.25">
      <c r="A15" s="138" t="s">
        <v>23</v>
      </c>
      <c r="B15" s="86" t="s">
        <v>24</v>
      </c>
      <c r="C15" s="86" t="s">
        <v>25</v>
      </c>
      <c r="D15" s="138" t="s">
        <v>26</v>
      </c>
      <c r="E15" s="139"/>
      <c r="F15" s="185" t="s">
        <v>27</v>
      </c>
      <c r="G15" s="188" t="s">
        <v>28</v>
      </c>
      <c r="H15" s="138" t="s">
        <v>29</v>
      </c>
      <c r="I15" s="139"/>
      <c r="J15" s="176" t="s">
        <v>30</v>
      </c>
      <c r="K15" s="177"/>
      <c r="L15" s="178"/>
    </row>
    <row r="16" spans="1:13" s="16" customFormat="1" ht="21" customHeight="1" x14ac:dyDescent="0.25">
      <c r="A16" s="83"/>
      <c r="B16" s="86"/>
      <c r="C16" s="86"/>
      <c r="D16" s="83"/>
      <c r="E16" s="85"/>
      <c r="F16" s="186"/>
      <c r="G16" s="188"/>
      <c r="H16" s="83"/>
      <c r="I16" s="85"/>
      <c r="J16" s="179"/>
      <c r="K16" s="180"/>
      <c r="L16" s="181"/>
    </row>
    <row r="17" spans="1:12" s="16" customFormat="1" ht="21" customHeight="1" x14ac:dyDescent="0.25">
      <c r="A17" s="100"/>
      <c r="B17" s="86"/>
      <c r="C17" s="86"/>
      <c r="D17" s="100"/>
      <c r="E17" s="102"/>
      <c r="F17" s="187"/>
      <c r="G17" s="188"/>
      <c r="H17" s="100"/>
      <c r="I17" s="102"/>
      <c r="J17" s="33" t="s">
        <v>31</v>
      </c>
      <c r="K17" s="33" t="s">
        <v>32</v>
      </c>
      <c r="L17" s="33" t="s">
        <v>33</v>
      </c>
    </row>
    <row r="18" spans="1:12" s="16" customFormat="1" ht="39" customHeight="1" x14ac:dyDescent="0.25">
      <c r="A18" s="62"/>
      <c r="B18" s="63"/>
      <c r="C18" s="64"/>
      <c r="D18" s="77"/>
      <c r="E18" s="78"/>
      <c r="F18" s="65"/>
      <c r="G18" s="66"/>
      <c r="H18" s="81"/>
      <c r="I18" s="82"/>
      <c r="J18" s="18"/>
      <c r="K18" s="18"/>
      <c r="L18" s="18"/>
    </row>
    <row r="19" spans="1:12" s="16" customFormat="1" ht="55.5" customHeight="1" x14ac:dyDescent="0.25">
      <c r="A19" s="62"/>
      <c r="B19" s="63"/>
      <c r="C19" s="64"/>
      <c r="D19" s="77"/>
      <c r="E19" s="78"/>
      <c r="F19" s="65"/>
      <c r="G19" s="66"/>
      <c r="H19" s="81"/>
      <c r="I19" s="82"/>
      <c r="J19" s="18"/>
      <c r="K19" s="18"/>
      <c r="L19" s="18"/>
    </row>
    <row r="20" spans="1:12" s="16" customFormat="1" ht="38.25" customHeight="1" x14ac:dyDescent="0.25">
      <c r="A20" s="62"/>
      <c r="B20" s="63"/>
      <c r="C20" s="64"/>
      <c r="D20" s="77"/>
      <c r="E20" s="78"/>
      <c r="F20" s="65"/>
      <c r="G20" s="66"/>
      <c r="H20" s="81"/>
      <c r="I20" s="82"/>
      <c r="J20" s="18"/>
      <c r="K20" s="18"/>
      <c r="L20" s="18"/>
    </row>
    <row r="21" spans="1:12" s="16" customFormat="1" ht="36.75" customHeight="1" x14ac:dyDescent="0.25">
      <c r="A21" s="62"/>
      <c r="B21" s="63"/>
      <c r="C21" s="64"/>
      <c r="D21" s="77"/>
      <c r="E21" s="78"/>
      <c r="F21" s="65"/>
      <c r="G21" s="66"/>
      <c r="H21" s="81"/>
      <c r="I21" s="82"/>
      <c r="J21" s="18"/>
      <c r="K21" s="18"/>
      <c r="L21" s="18"/>
    </row>
    <row r="22" spans="1:12" s="16" customFormat="1" ht="38.25" customHeight="1" x14ac:dyDescent="0.25">
      <c r="A22" s="62"/>
      <c r="B22" s="63"/>
      <c r="C22" s="64"/>
      <c r="D22" s="77"/>
      <c r="E22" s="78"/>
      <c r="F22" s="65"/>
      <c r="G22" s="66"/>
      <c r="H22" s="81"/>
      <c r="I22" s="82"/>
      <c r="J22" s="18"/>
      <c r="K22" s="18"/>
      <c r="L22" s="18"/>
    </row>
    <row r="23" spans="1:12" s="16" customFormat="1" ht="42" customHeight="1" x14ac:dyDescent="0.25">
      <c r="A23" s="62"/>
      <c r="B23" s="63"/>
      <c r="C23" s="64"/>
      <c r="D23" s="77"/>
      <c r="E23" s="78"/>
      <c r="F23" s="65"/>
      <c r="G23" s="66"/>
      <c r="H23" s="81"/>
      <c r="I23" s="82"/>
      <c r="J23" s="18"/>
      <c r="K23" s="18"/>
      <c r="L23" s="18"/>
    </row>
    <row r="24" spans="1:12" s="16" customFormat="1" ht="41.25" customHeight="1" x14ac:dyDescent="0.25">
      <c r="A24" s="62"/>
      <c r="B24" s="63"/>
      <c r="C24" s="64"/>
      <c r="D24" s="77"/>
      <c r="E24" s="78"/>
      <c r="F24" s="65"/>
      <c r="G24" s="66"/>
      <c r="H24" s="81"/>
      <c r="I24" s="82"/>
      <c r="J24" s="18"/>
      <c r="K24" s="18"/>
      <c r="L24" s="18"/>
    </row>
    <row r="25" spans="1:12" s="16" customFormat="1" ht="43.5" customHeight="1" x14ac:dyDescent="0.25">
      <c r="A25" s="62"/>
      <c r="B25" s="63"/>
      <c r="C25" s="64"/>
      <c r="D25" s="77"/>
      <c r="E25" s="78"/>
      <c r="F25" s="65"/>
      <c r="G25" s="66"/>
      <c r="H25" s="81"/>
      <c r="I25" s="82"/>
      <c r="J25" s="18"/>
      <c r="K25" s="18"/>
      <c r="L25" s="18"/>
    </row>
    <row r="26" spans="1:12" s="16" customFormat="1" ht="41.25" customHeight="1" x14ac:dyDescent="0.25">
      <c r="A26" s="62"/>
      <c r="B26" s="63"/>
      <c r="C26" s="64"/>
      <c r="D26" s="77"/>
      <c r="E26" s="78"/>
      <c r="F26" s="65"/>
      <c r="G26" s="66"/>
      <c r="H26" s="81"/>
      <c r="I26" s="82"/>
      <c r="J26" s="18"/>
      <c r="K26" s="18"/>
      <c r="L26" s="18"/>
    </row>
    <row r="27" spans="1:12" s="16" customFormat="1" ht="39" customHeight="1" x14ac:dyDescent="0.25">
      <c r="A27" s="62"/>
      <c r="B27" s="63"/>
      <c r="C27" s="64"/>
      <c r="D27" s="77"/>
      <c r="E27" s="78"/>
      <c r="F27" s="65"/>
      <c r="G27" s="66"/>
      <c r="H27" s="81"/>
      <c r="I27" s="82"/>
      <c r="J27" s="18"/>
      <c r="K27" s="18"/>
      <c r="L27" s="18"/>
    </row>
    <row r="28" spans="1:12" s="16" customFormat="1" ht="39.75" customHeight="1" x14ac:dyDescent="0.25">
      <c r="A28" s="62"/>
      <c r="B28" s="63"/>
      <c r="C28" s="64"/>
      <c r="D28" s="77"/>
      <c r="E28" s="78"/>
      <c r="F28" s="65"/>
      <c r="G28" s="66"/>
      <c r="H28" s="81"/>
      <c r="I28" s="82"/>
      <c r="J28" s="18"/>
      <c r="K28" s="18"/>
      <c r="L28" s="18"/>
    </row>
    <row r="29" spans="1:12" s="16" customFormat="1" ht="36.75" customHeight="1" x14ac:dyDescent="0.25">
      <c r="A29" s="62"/>
      <c r="B29" s="63"/>
      <c r="C29" s="64"/>
      <c r="D29" s="77"/>
      <c r="E29" s="78"/>
      <c r="F29" s="65"/>
      <c r="G29" s="66"/>
      <c r="H29" s="81"/>
      <c r="I29" s="82"/>
      <c r="J29" s="18"/>
      <c r="K29" s="18"/>
      <c r="L29" s="18"/>
    </row>
    <row r="30" spans="1:12" s="16" customFormat="1" ht="33.75" customHeight="1" x14ac:dyDescent="0.25">
      <c r="A30" s="62"/>
      <c r="B30" s="63"/>
      <c r="C30" s="64"/>
      <c r="D30" s="77"/>
      <c r="E30" s="78"/>
      <c r="F30" s="65"/>
      <c r="G30" s="66"/>
      <c r="H30" s="81"/>
      <c r="I30" s="82"/>
      <c r="J30" s="18"/>
      <c r="K30" s="18"/>
      <c r="L30" s="18"/>
    </row>
    <row r="31" spans="1:12" s="16" customFormat="1" ht="23.25" customHeight="1" x14ac:dyDescent="0.25">
      <c r="A31" s="62"/>
      <c r="B31" s="63"/>
      <c r="C31" s="64"/>
      <c r="D31" s="77"/>
      <c r="E31" s="78"/>
      <c r="F31" s="65"/>
      <c r="G31" s="66"/>
      <c r="H31" s="81"/>
      <c r="I31" s="82"/>
      <c r="J31" s="18"/>
      <c r="K31" s="18"/>
      <c r="L31" s="18"/>
    </row>
    <row r="32" spans="1:12" ht="23.25" customHeight="1" x14ac:dyDescent="0.25">
      <c r="A32" s="62"/>
      <c r="B32" s="63"/>
      <c r="C32" s="64"/>
      <c r="D32" s="77"/>
      <c r="E32" s="78"/>
      <c r="F32" s="65"/>
      <c r="G32" s="66"/>
      <c r="H32" s="81"/>
      <c r="I32" s="82"/>
      <c r="J32" s="18"/>
      <c r="K32" s="18"/>
      <c r="L32" s="18"/>
    </row>
    <row r="33" spans="1:12" ht="23.25" customHeight="1" x14ac:dyDescent="0.25">
      <c r="A33" s="62"/>
      <c r="B33" s="63"/>
      <c r="C33" s="64"/>
      <c r="D33" s="77"/>
      <c r="E33" s="78"/>
      <c r="F33" s="65"/>
      <c r="G33" s="66"/>
      <c r="H33" s="81"/>
      <c r="I33" s="82"/>
      <c r="J33" s="18"/>
      <c r="K33" s="18"/>
      <c r="L33" s="18"/>
    </row>
    <row r="34" spans="1:12" ht="23.25" customHeight="1" x14ac:dyDescent="0.25">
      <c r="A34" s="62"/>
      <c r="B34" s="63"/>
      <c r="C34" s="64"/>
      <c r="D34" s="77"/>
      <c r="E34" s="78"/>
      <c r="F34" s="65"/>
      <c r="G34" s="66"/>
      <c r="H34" s="81"/>
      <c r="I34" s="82"/>
      <c r="J34" s="18"/>
      <c r="K34" s="18"/>
      <c r="L34" s="18"/>
    </row>
    <row r="35" spans="1:12" ht="23.25" customHeight="1" x14ac:dyDescent="0.25">
      <c r="A35" s="62"/>
      <c r="B35" s="63"/>
      <c r="C35" s="64"/>
      <c r="D35" s="77"/>
      <c r="E35" s="78"/>
      <c r="F35" s="65"/>
      <c r="G35" s="66"/>
      <c r="H35" s="81"/>
      <c r="I35" s="82"/>
      <c r="J35" s="18"/>
      <c r="K35" s="18"/>
      <c r="L35" s="18"/>
    </row>
    <row r="36" spans="1:12" ht="23.25" customHeight="1" x14ac:dyDescent="0.25">
      <c r="A36" s="62"/>
      <c r="B36" s="63"/>
      <c r="C36" s="64"/>
      <c r="D36" s="77"/>
      <c r="E36" s="78"/>
      <c r="F36" s="65"/>
      <c r="G36" s="66"/>
      <c r="H36" s="81"/>
      <c r="I36" s="82"/>
      <c r="J36" s="18"/>
      <c r="K36" s="18"/>
      <c r="L36" s="18"/>
    </row>
    <row r="37" spans="1:12" s="16" customFormat="1" ht="23.25" customHeight="1" x14ac:dyDescent="0.25">
      <c r="A37" s="62"/>
      <c r="B37" s="63"/>
      <c r="C37" s="64"/>
      <c r="D37" s="77"/>
      <c r="E37" s="78"/>
      <c r="F37" s="65"/>
      <c r="G37" s="66"/>
      <c r="H37" s="81"/>
      <c r="I37" s="82"/>
      <c r="J37" s="18"/>
      <c r="K37" s="18"/>
      <c r="L37" s="18"/>
    </row>
    <row r="38" spans="1:12" ht="23.25" customHeight="1" x14ac:dyDescent="0.25">
      <c r="A38" s="17"/>
      <c r="B38" s="63"/>
      <c r="C38" s="64"/>
      <c r="D38" s="77"/>
      <c r="E38" s="78"/>
      <c r="F38" s="65"/>
      <c r="G38" s="66"/>
      <c r="H38" s="81"/>
      <c r="I38" s="82"/>
      <c r="J38" s="18"/>
      <c r="K38" s="18"/>
      <c r="L38" s="18"/>
    </row>
    <row r="39" spans="1:12" ht="23.25" customHeight="1" x14ac:dyDescent="0.25">
      <c r="A39" s="17"/>
      <c r="B39" s="63"/>
      <c r="C39" s="64"/>
      <c r="D39" s="77"/>
      <c r="E39" s="78"/>
      <c r="F39" s="65"/>
      <c r="G39" s="66"/>
      <c r="H39" s="81"/>
      <c r="I39" s="82"/>
      <c r="J39" s="18"/>
      <c r="K39" s="18"/>
      <c r="L39" s="18"/>
    </row>
    <row r="40" spans="1:12" ht="23.25" customHeight="1" x14ac:dyDescent="0.25">
      <c r="A40" s="17"/>
      <c r="B40" s="63"/>
      <c r="C40" s="64"/>
      <c r="D40" s="77"/>
      <c r="E40" s="78"/>
      <c r="F40" s="20"/>
      <c r="G40" s="21"/>
      <c r="H40" s="81"/>
      <c r="I40" s="82"/>
      <c r="J40" s="22"/>
      <c r="K40" s="22"/>
      <c r="L40" s="22"/>
    </row>
    <row r="41" spans="1:12" ht="23.25" customHeight="1" x14ac:dyDescent="0.25">
      <c r="A41" s="17"/>
      <c r="B41" s="63"/>
      <c r="C41" s="18"/>
      <c r="D41" s="77"/>
      <c r="E41" s="78"/>
      <c r="F41" s="20"/>
      <c r="G41" s="21"/>
      <c r="H41" s="79"/>
      <c r="I41" s="80"/>
      <c r="J41" s="22"/>
      <c r="K41" s="22"/>
      <c r="L41" s="22"/>
    </row>
    <row r="42" spans="1:12" ht="23.25" customHeight="1" x14ac:dyDescent="0.25">
      <c r="A42" s="17"/>
      <c r="B42" s="63"/>
      <c r="C42" s="18"/>
      <c r="D42" s="77"/>
      <c r="E42" s="78"/>
      <c r="F42" s="20"/>
      <c r="G42" s="21"/>
      <c r="H42" s="79"/>
      <c r="I42" s="80"/>
      <c r="J42" s="22"/>
      <c r="K42" s="22"/>
      <c r="L42" s="22"/>
    </row>
    <row r="43" spans="1:12" ht="23.25" customHeight="1" x14ac:dyDescent="0.25">
      <c r="A43" s="17"/>
      <c r="B43" s="63"/>
      <c r="C43" s="18"/>
      <c r="D43" s="77"/>
      <c r="E43" s="78"/>
      <c r="F43" s="20"/>
      <c r="G43" s="21"/>
      <c r="H43" s="79"/>
      <c r="I43" s="80"/>
      <c r="J43" s="22"/>
      <c r="K43" s="22"/>
      <c r="L43" s="22"/>
    </row>
    <row r="44" spans="1:12" ht="23.25" customHeight="1" x14ac:dyDescent="0.25">
      <c r="A44" s="17"/>
      <c r="B44" s="63"/>
      <c r="C44" s="18"/>
      <c r="D44" s="77"/>
      <c r="E44" s="78"/>
      <c r="F44" s="20"/>
      <c r="G44" s="21"/>
      <c r="H44" s="79"/>
      <c r="I44" s="80"/>
      <c r="J44" s="22"/>
      <c r="K44" s="22"/>
      <c r="L44" s="22"/>
    </row>
    <row r="45" spans="1:12" ht="23.25" customHeight="1" x14ac:dyDescent="0.25">
      <c r="A45" s="17"/>
      <c r="B45" s="63"/>
      <c r="C45" s="18"/>
      <c r="D45" s="77"/>
      <c r="E45" s="78"/>
      <c r="F45" s="20"/>
      <c r="G45" s="21"/>
      <c r="H45" s="79"/>
      <c r="I45" s="80"/>
      <c r="J45" s="22"/>
      <c r="K45" s="22"/>
      <c r="L45" s="22"/>
    </row>
    <row r="46" spans="1:12" ht="23.25" customHeight="1" x14ac:dyDescent="0.25">
      <c r="A46" s="17"/>
      <c r="B46" s="63"/>
      <c r="C46" s="18"/>
      <c r="D46" s="77"/>
      <c r="E46" s="78"/>
      <c r="F46" s="20"/>
      <c r="G46" s="21"/>
      <c r="H46" s="79"/>
      <c r="I46" s="80"/>
      <c r="J46" s="22"/>
      <c r="K46" s="22"/>
      <c r="L46" s="22"/>
    </row>
    <row r="47" spans="1:12" ht="23.25" customHeight="1" x14ac:dyDescent="0.25">
      <c r="A47" s="17"/>
      <c r="B47" s="63"/>
      <c r="C47" s="18"/>
      <c r="D47" s="77"/>
      <c r="E47" s="78"/>
      <c r="F47" s="20"/>
      <c r="G47" s="21"/>
      <c r="H47" s="79"/>
      <c r="I47" s="80"/>
      <c r="J47" s="22"/>
      <c r="K47" s="22"/>
      <c r="L47" s="22"/>
    </row>
    <row r="48" spans="1:12" ht="23.25" customHeight="1" x14ac:dyDescent="0.25">
      <c r="A48" s="17"/>
      <c r="B48" s="63"/>
      <c r="C48" s="18"/>
      <c r="D48" s="77"/>
      <c r="E48" s="78"/>
      <c r="F48" s="20"/>
      <c r="G48" s="21"/>
      <c r="H48" s="79"/>
      <c r="I48" s="80"/>
      <c r="J48" s="22"/>
      <c r="K48" s="22"/>
      <c r="L48" s="22"/>
    </row>
    <row r="49" spans="1:12" ht="23.25" customHeight="1" x14ac:dyDescent="0.25">
      <c r="A49" s="17"/>
      <c r="B49" s="63"/>
      <c r="C49" s="18"/>
      <c r="D49" s="77"/>
      <c r="E49" s="78"/>
      <c r="F49" s="20"/>
      <c r="G49" s="21"/>
      <c r="H49" s="79"/>
      <c r="I49" s="80"/>
      <c r="J49" s="22"/>
      <c r="K49" s="22"/>
      <c r="L49" s="22"/>
    </row>
    <row r="50" spans="1:12" ht="23.25" customHeight="1" x14ac:dyDescent="0.25">
      <c r="A50" s="17"/>
      <c r="B50" s="63"/>
      <c r="C50" s="18"/>
      <c r="D50" s="77"/>
      <c r="E50" s="78"/>
      <c r="F50" s="20"/>
      <c r="G50" s="21"/>
      <c r="H50" s="79"/>
      <c r="I50" s="80"/>
      <c r="J50" s="22"/>
      <c r="K50" s="22"/>
      <c r="L50" s="22"/>
    </row>
    <row r="51" spans="1:12" ht="23.25" customHeight="1" x14ac:dyDescent="0.25">
      <c r="A51" s="17"/>
      <c r="B51" s="63"/>
      <c r="C51" s="18"/>
      <c r="D51" s="77"/>
      <c r="E51" s="78"/>
      <c r="F51" s="20"/>
      <c r="G51" s="21"/>
      <c r="H51" s="79"/>
      <c r="I51" s="80"/>
      <c r="J51" s="22"/>
      <c r="K51" s="22"/>
      <c r="L51" s="22"/>
    </row>
    <row r="52" spans="1:12" ht="23.25" customHeight="1" x14ac:dyDescent="0.25">
      <c r="A52" s="17"/>
      <c r="B52" s="63"/>
      <c r="C52" s="18"/>
      <c r="D52" s="77"/>
      <c r="E52" s="78"/>
      <c r="F52" s="20"/>
      <c r="G52" s="21"/>
      <c r="H52" s="79"/>
      <c r="I52" s="80"/>
      <c r="J52" s="22"/>
      <c r="K52" s="22"/>
      <c r="L52" s="22"/>
    </row>
    <row r="53" spans="1:12" ht="23.25" customHeight="1" x14ac:dyDescent="0.25">
      <c r="A53" s="19"/>
      <c r="B53" s="63"/>
      <c r="C53" s="18"/>
      <c r="D53" s="77"/>
      <c r="E53" s="78"/>
      <c r="F53" s="20"/>
      <c r="G53" s="21"/>
      <c r="H53" s="79"/>
      <c r="I53" s="80"/>
      <c r="J53" s="22"/>
      <c r="K53" s="22"/>
      <c r="L53" s="22"/>
    </row>
    <row r="54" spans="1:12" ht="23.25" customHeight="1" x14ac:dyDescent="0.25">
      <c r="A54" s="19"/>
      <c r="B54" s="63"/>
      <c r="C54" s="18"/>
      <c r="D54" s="77"/>
      <c r="E54" s="78"/>
      <c r="F54" s="20"/>
      <c r="G54" s="21"/>
      <c r="H54" s="79"/>
      <c r="I54" s="80"/>
      <c r="J54" s="22"/>
      <c r="K54" s="22"/>
      <c r="L54" s="22"/>
    </row>
    <row r="55" spans="1:12" ht="23.25" customHeight="1" x14ac:dyDescent="0.25">
      <c r="A55" s="19"/>
      <c r="B55" s="63"/>
      <c r="C55" s="18"/>
      <c r="D55" s="77"/>
      <c r="E55" s="78"/>
      <c r="F55" s="20"/>
      <c r="G55" s="21"/>
      <c r="H55" s="79"/>
      <c r="I55" s="80"/>
      <c r="J55" s="22"/>
      <c r="K55" s="22"/>
      <c r="L55" s="22"/>
    </row>
    <row r="56" spans="1:12" ht="23.25" customHeight="1" x14ac:dyDescent="0.25">
      <c r="A56" s="19"/>
      <c r="B56" s="63"/>
      <c r="C56" s="18"/>
      <c r="D56" s="77"/>
      <c r="E56" s="78"/>
      <c r="F56" s="20"/>
      <c r="G56" s="21"/>
      <c r="H56" s="79"/>
      <c r="I56" s="80"/>
      <c r="J56" s="22"/>
      <c r="K56" s="22"/>
      <c r="L56" s="22"/>
    </row>
    <row r="57" spans="1:12" ht="23.25" customHeight="1" x14ac:dyDescent="0.25">
      <c r="A57" s="19"/>
      <c r="B57" s="63"/>
      <c r="C57" s="18"/>
      <c r="D57" s="77"/>
      <c r="E57" s="78"/>
      <c r="F57" s="20"/>
      <c r="G57" s="21"/>
      <c r="H57" s="79"/>
      <c r="I57" s="80"/>
      <c r="J57" s="22"/>
      <c r="K57" s="22"/>
      <c r="L57" s="22"/>
    </row>
    <row r="58" spans="1:12" ht="23.25" customHeight="1" x14ac:dyDescent="0.25">
      <c r="A58" s="19"/>
      <c r="B58" s="63"/>
      <c r="C58" s="18"/>
      <c r="D58" s="77"/>
      <c r="E58" s="78"/>
      <c r="F58" s="20"/>
      <c r="G58" s="21"/>
      <c r="H58" s="79"/>
      <c r="I58" s="80"/>
      <c r="J58" s="22"/>
      <c r="K58" s="22"/>
      <c r="L58" s="22"/>
    </row>
    <row r="59" spans="1:12" ht="23.25" customHeight="1" x14ac:dyDescent="0.25">
      <c r="A59" s="19"/>
      <c r="B59" s="63"/>
      <c r="C59" s="18"/>
      <c r="D59" s="77"/>
      <c r="E59" s="78"/>
      <c r="F59" s="20"/>
      <c r="G59" s="21"/>
      <c r="H59" s="79"/>
      <c r="I59" s="80"/>
      <c r="J59" s="22"/>
      <c r="K59" s="22"/>
      <c r="L59" s="22"/>
    </row>
    <row r="60" spans="1:12" ht="23.25" customHeight="1" x14ac:dyDescent="0.25">
      <c r="A60" s="19"/>
      <c r="B60" s="63"/>
      <c r="C60" s="18"/>
      <c r="D60" s="77"/>
      <c r="E60" s="78"/>
      <c r="F60" s="20"/>
      <c r="G60" s="21"/>
      <c r="H60" s="79"/>
      <c r="I60" s="80"/>
      <c r="J60" s="22"/>
      <c r="K60" s="22"/>
      <c r="L60" s="22"/>
    </row>
    <row r="61" spans="1:12" ht="23.25" customHeight="1" x14ac:dyDescent="0.25">
      <c r="A61" s="19"/>
      <c r="B61" s="63"/>
      <c r="C61" s="18"/>
      <c r="D61" s="77"/>
      <c r="E61" s="78"/>
      <c r="F61" s="20"/>
      <c r="G61" s="21"/>
      <c r="H61" s="79"/>
      <c r="I61" s="80"/>
      <c r="J61" s="22"/>
      <c r="K61" s="22"/>
      <c r="L61" s="22"/>
    </row>
    <row r="62" spans="1:12" ht="23.25" customHeight="1" x14ac:dyDescent="0.25">
      <c r="A62" s="19"/>
      <c r="B62" s="63"/>
      <c r="C62" s="18"/>
      <c r="D62" s="77"/>
      <c r="E62" s="78"/>
      <c r="F62" s="20"/>
      <c r="G62" s="21"/>
      <c r="H62" s="79"/>
      <c r="I62" s="80"/>
      <c r="J62" s="22"/>
      <c r="K62" s="22"/>
      <c r="L62" s="22"/>
    </row>
    <row r="63" spans="1:12" ht="23.25" customHeight="1" x14ac:dyDescent="0.25">
      <c r="A63" s="19"/>
      <c r="B63" s="63"/>
      <c r="C63" s="18"/>
      <c r="D63" s="77"/>
      <c r="E63" s="78"/>
      <c r="F63" s="20"/>
      <c r="G63" s="21"/>
      <c r="H63" s="79"/>
      <c r="I63" s="80"/>
      <c r="J63" s="22"/>
      <c r="K63" s="22"/>
      <c r="L63" s="22"/>
    </row>
    <row r="64" spans="1:12" ht="23.25" customHeight="1" x14ac:dyDescent="0.25">
      <c r="A64" s="19"/>
      <c r="B64" s="63"/>
      <c r="C64" s="18"/>
      <c r="D64" s="77"/>
      <c r="E64" s="78"/>
      <c r="F64" s="20"/>
      <c r="G64" s="21"/>
      <c r="H64" s="79"/>
      <c r="I64" s="80"/>
      <c r="J64" s="22"/>
      <c r="K64" s="22"/>
      <c r="L64" s="22"/>
    </row>
    <row r="65" spans="1:12" ht="23.25" customHeight="1" x14ac:dyDescent="0.25">
      <c r="A65" s="19"/>
      <c r="B65" s="63"/>
      <c r="C65" s="18"/>
      <c r="D65" s="77"/>
      <c r="E65" s="78"/>
      <c r="F65" s="20"/>
      <c r="G65" s="21"/>
      <c r="H65" s="79"/>
      <c r="I65" s="80"/>
      <c r="J65" s="22"/>
      <c r="K65" s="22"/>
      <c r="L65" s="22"/>
    </row>
    <row r="66" spans="1:12" ht="23.25" customHeight="1" x14ac:dyDescent="0.25">
      <c r="A66" s="19"/>
      <c r="B66" s="63"/>
      <c r="C66" s="18"/>
      <c r="D66" s="77"/>
      <c r="E66" s="78"/>
      <c r="F66" s="20"/>
      <c r="G66" s="21"/>
      <c r="H66" s="79"/>
      <c r="I66" s="80"/>
      <c r="J66" s="22"/>
      <c r="K66" s="22"/>
      <c r="L66" s="22"/>
    </row>
    <row r="67" spans="1:12" ht="23.25" customHeight="1" x14ac:dyDescent="0.25">
      <c r="A67" s="19"/>
      <c r="B67" s="63"/>
      <c r="C67" s="18"/>
      <c r="D67" s="77"/>
      <c r="E67" s="78"/>
      <c r="F67" s="20"/>
      <c r="G67" s="21"/>
      <c r="H67" s="79"/>
      <c r="I67" s="80"/>
      <c r="J67" s="22"/>
      <c r="K67" s="22"/>
      <c r="L67" s="22"/>
    </row>
    <row r="68" spans="1:12" ht="23.25" customHeight="1" x14ac:dyDescent="0.25">
      <c r="A68" s="19"/>
      <c r="B68" s="63"/>
      <c r="C68" s="18"/>
      <c r="D68" s="77"/>
      <c r="E68" s="78"/>
      <c r="F68" s="20"/>
      <c r="G68" s="21"/>
      <c r="H68" s="79"/>
      <c r="I68" s="80"/>
      <c r="J68" s="22"/>
      <c r="K68" s="22"/>
      <c r="L68" s="22"/>
    </row>
    <row r="69" spans="1:12" ht="23.25" customHeight="1" x14ac:dyDescent="0.25">
      <c r="A69" s="19"/>
      <c r="B69" s="63"/>
      <c r="C69" s="18"/>
      <c r="D69" s="77"/>
      <c r="E69" s="78"/>
      <c r="F69" s="20"/>
      <c r="G69" s="21"/>
      <c r="H69" s="79"/>
      <c r="I69" s="80"/>
      <c r="J69" s="22"/>
      <c r="K69" s="22"/>
      <c r="L69" s="22"/>
    </row>
    <row r="70" spans="1:12" ht="23.25" customHeight="1" x14ac:dyDescent="0.25">
      <c r="A70" s="19"/>
      <c r="B70" s="63"/>
      <c r="C70" s="18"/>
      <c r="D70" s="77"/>
      <c r="E70" s="78"/>
      <c r="F70" s="20"/>
      <c r="G70" s="21"/>
      <c r="H70" s="79"/>
      <c r="I70" s="80"/>
      <c r="J70" s="22"/>
      <c r="K70" s="22"/>
      <c r="L70" s="22"/>
    </row>
    <row r="71" spans="1:12" ht="23.25" customHeight="1" x14ac:dyDescent="0.25">
      <c r="A71" s="19"/>
      <c r="B71" s="63"/>
      <c r="C71" s="18"/>
      <c r="D71" s="77"/>
      <c r="E71" s="78"/>
      <c r="F71" s="20"/>
      <c r="G71" s="21"/>
      <c r="H71" s="79"/>
      <c r="I71" s="80"/>
      <c r="J71" s="22"/>
      <c r="K71" s="22"/>
      <c r="L71" s="22"/>
    </row>
    <row r="72" spans="1:12" ht="23.25" customHeight="1" x14ac:dyDescent="0.25">
      <c r="A72" s="19"/>
      <c r="B72" s="63"/>
      <c r="C72" s="18"/>
      <c r="D72" s="77"/>
      <c r="E72" s="78"/>
      <c r="F72" s="20"/>
      <c r="G72" s="21"/>
      <c r="H72" s="79"/>
      <c r="I72" s="80"/>
      <c r="J72" s="22"/>
      <c r="K72" s="22"/>
      <c r="L72" s="22"/>
    </row>
    <row r="73" spans="1:12" ht="23.25" customHeight="1" x14ac:dyDescent="0.25">
      <c r="A73" s="19"/>
      <c r="B73" s="63"/>
      <c r="C73" s="18"/>
      <c r="D73" s="77"/>
      <c r="E73" s="78"/>
      <c r="F73" s="20"/>
      <c r="G73" s="21"/>
      <c r="H73" s="79"/>
      <c r="I73" s="80"/>
      <c r="J73" s="22"/>
      <c r="K73" s="22"/>
      <c r="L73" s="22"/>
    </row>
    <row r="74" spans="1:12" ht="23.25" customHeight="1" x14ac:dyDescent="0.25">
      <c r="A74" s="19"/>
      <c r="B74" s="63"/>
      <c r="C74" s="18"/>
      <c r="D74" s="77"/>
      <c r="E74" s="78"/>
      <c r="F74" s="20"/>
      <c r="G74" s="21"/>
      <c r="H74" s="79"/>
      <c r="I74" s="80"/>
      <c r="J74" s="22"/>
      <c r="K74" s="22"/>
      <c r="L74" s="22"/>
    </row>
    <row r="75" spans="1:12" ht="23.25" customHeight="1" x14ac:dyDescent="0.25">
      <c r="A75" s="19"/>
      <c r="B75" s="63"/>
      <c r="C75" s="18"/>
      <c r="D75" s="77"/>
      <c r="E75" s="78"/>
      <c r="F75" s="20"/>
      <c r="G75" s="21"/>
      <c r="H75" s="79"/>
      <c r="I75" s="80"/>
      <c r="J75" s="22"/>
      <c r="K75" s="22"/>
      <c r="L75" s="22"/>
    </row>
    <row r="76" spans="1:12" ht="23.25" customHeight="1" x14ac:dyDescent="0.25">
      <c r="A76" s="19"/>
      <c r="B76" s="63"/>
      <c r="C76" s="18"/>
      <c r="D76" s="77"/>
      <c r="E76" s="78"/>
      <c r="F76" s="20"/>
      <c r="G76" s="21"/>
      <c r="H76" s="79"/>
      <c r="I76" s="80"/>
      <c r="J76" s="22"/>
      <c r="K76" s="22"/>
      <c r="L76" s="22"/>
    </row>
    <row r="77" spans="1:12" ht="23.25" customHeight="1" x14ac:dyDescent="0.25">
      <c r="A77" s="19"/>
      <c r="B77" s="63"/>
      <c r="C77" s="18"/>
      <c r="D77" s="77"/>
      <c r="E77" s="78"/>
      <c r="F77" s="20"/>
      <c r="G77" s="21"/>
      <c r="H77" s="79"/>
      <c r="I77" s="80"/>
      <c r="J77" s="22"/>
      <c r="K77" s="22"/>
      <c r="L77" s="22"/>
    </row>
    <row r="78" spans="1:12" ht="23.25" customHeight="1" x14ac:dyDescent="0.25">
      <c r="A78" s="19"/>
      <c r="B78" s="63"/>
      <c r="C78" s="18"/>
      <c r="D78" s="77"/>
      <c r="E78" s="78"/>
      <c r="F78" s="20"/>
      <c r="G78" s="21"/>
      <c r="H78" s="79"/>
      <c r="I78" s="80"/>
      <c r="J78" s="22"/>
      <c r="K78" s="22"/>
      <c r="L78" s="22"/>
    </row>
    <row r="79" spans="1:12" ht="23.25" customHeight="1" x14ac:dyDescent="0.25">
      <c r="A79" s="19"/>
      <c r="B79" s="63"/>
      <c r="C79" s="18"/>
      <c r="D79" s="77"/>
      <c r="E79" s="78"/>
      <c r="F79" s="20"/>
      <c r="G79" s="21"/>
      <c r="H79" s="79"/>
      <c r="I79" s="80"/>
      <c r="J79" s="22"/>
      <c r="K79" s="22"/>
      <c r="L79" s="22"/>
    </row>
    <row r="80" spans="1:12" ht="26.25" customHeight="1" x14ac:dyDescent="0.25">
      <c r="A80" s="86" t="s">
        <v>34</v>
      </c>
      <c r="B80" s="86"/>
      <c r="C80" s="86"/>
      <c r="D80" s="86"/>
      <c r="E80" s="86"/>
      <c r="F80" s="86"/>
      <c r="G80" s="86"/>
      <c r="H80" s="86"/>
      <c r="I80" s="86"/>
      <c r="J80" s="86"/>
      <c r="K80" s="86"/>
      <c r="L80" s="86"/>
    </row>
    <row r="81" spans="1:12" ht="11.25" customHeight="1" x14ac:dyDescent="0.25">
      <c r="A81" s="83"/>
      <c r="B81" s="84"/>
      <c r="C81" s="84"/>
      <c r="D81" s="84"/>
      <c r="E81" s="84"/>
      <c r="F81" s="84"/>
      <c r="G81" s="84"/>
      <c r="H81" s="84"/>
      <c r="I81" s="84"/>
      <c r="J81" s="84"/>
      <c r="K81" s="84"/>
      <c r="L81" s="85"/>
    </row>
    <row r="82" spans="1:12" ht="24" customHeight="1" x14ac:dyDescent="0.25">
      <c r="A82" s="98" t="s">
        <v>35</v>
      </c>
      <c r="B82" s="98"/>
      <c r="C82" s="97"/>
      <c r="D82" s="97"/>
      <c r="E82" s="97"/>
      <c r="F82" s="97"/>
      <c r="G82" s="97"/>
      <c r="H82" s="97"/>
      <c r="I82" s="97"/>
      <c r="J82" s="97"/>
      <c r="K82" s="23"/>
      <c r="L82" s="24"/>
    </row>
    <row r="83" spans="1:12" ht="16.5" customHeight="1" x14ac:dyDescent="0.25">
      <c r="A83" s="34"/>
      <c r="B83" s="35"/>
      <c r="C83" s="35"/>
      <c r="D83" s="35"/>
      <c r="E83" s="36"/>
      <c r="F83" s="36"/>
      <c r="G83" s="36"/>
      <c r="H83" s="36"/>
      <c r="I83" s="36"/>
      <c r="J83" s="35"/>
      <c r="K83" s="35"/>
      <c r="L83" s="37"/>
    </row>
    <row r="84" spans="1:12" ht="25.5" customHeight="1" x14ac:dyDescent="0.25">
      <c r="A84" s="99" t="s">
        <v>36</v>
      </c>
      <c r="B84" s="98"/>
      <c r="C84" s="87">
        <f>G4+15</f>
        <v>15</v>
      </c>
      <c r="D84" s="87"/>
      <c r="E84" s="36"/>
      <c r="F84" s="36"/>
      <c r="G84" s="36"/>
      <c r="H84" s="36"/>
      <c r="I84" s="35"/>
      <c r="J84" s="35"/>
      <c r="K84" s="35"/>
      <c r="L84" s="37"/>
    </row>
    <row r="85" spans="1:12" ht="16.5" customHeight="1" x14ac:dyDescent="0.25">
      <c r="A85" s="34"/>
      <c r="B85" s="35"/>
      <c r="C85" s="35"/>
      <c r="D85" s="35"/>
      <c r="E85" s="36"/>
      <c r="F85" s="36"/>
      <c r="G85" s="36"/>
      <c r="H85" s="36"/>
      <c r="I85" s="36"/>
      <c r="J85" s="35"/>
      <c r="K85" s="35"/>
      <c r="L85" s="37"/>
    </row>
    <row r="86" spans="1:12" ht="25.5" customHeight="1" x14ac:dyDescent="0.25">
      <c r="A86" s="100" t="s">
        <v>37</v>
      </c>
      <c r="B86" s="101"/>
      <c r="C86" s="101"/>
      <c r="D86" s="101"/>
      <c r="E86" s="101"/>
      <c r="F86" s="101"/>
      <c r="G86" s="101"/>
      <c r="H86" s="101"/>
      <c r="I86" s="101"/>
      <c r="J86" s="101"/>
      <c r="K86" s="101"/>
      <c r="L86" s="102"/>
    </row>
    <row r="87" spans="1:12" ht="16.5" customHeight="1" x14ac:dyDescent="0.25">
      <c r="A87" s="35"/>
      <c r="B87" s="35"/>
      <c r="C87" s="35"/>
      <c r="D87" s="35"/>
      <c r="E87" s="36"/>
      <c r="F87" s="36"/>
      <c r="G87" s="36"/>
      <c r="H87" s="36"/>
      <c r="I87" s="36"/>
      <c r="J87" s="35"/>
      <c r="K87" s="35"/>
      <c r="L87" s="23"/>
    </row>
    <row r="88" spans="1:12" ht="25.5" customHeight="1" x14ac:dyDescent="0.25">
      <c r="A88" s="98" t="s">
        <v>38</v>
      </c>
      <c r="B88" s="98"/>
      <c r="C88" s="98"/>
      <c r="D88" s="98"/>
      <c r="E88" s="97"/>
      <c r="F88" s="97"/>
      <c r="G88" s="97"/>
      <c r="H88" s="97"/>
      <c r="I88" s="97"/>
      <c r="J88" s="97"/>
      <c r="K88" s="97"/>
      <c r="L88" s="67"/>
    </row>
    <row r="89" spans="1:12" ht="16.5" customHeight="1" x14ac:dyDescent="0.25">
      <c r="A89" s="35"/>
      <c r="B89" s="35"/>
      <c r="C89" s="35"/>
      <c r="D89" s="35"/>
      <c r="E89" s="36"/>
      <c r="F89" s="36"/>
      <c r="G89" s="36"/>
      <c r="H89" s="36"/>
      <c r="I89" s="36"/>
      <c r="J89" s="35"/>
      <c r="K89" s="35"/>
      <c r="L89" s="35"/>
    </row>
    <row r="90" spans="1:12" ht="43.5" customHeight="1" x14ac:dyDescent="0.25">
      <c r="A90" s="86" t="s">
        <v>39</v>
      </c>
      <c r="B90" s="86"/>
      <c r="C90" s="86"/>
      <c r="D90" s="86"/>
      <c r="E90" s="86"/>
      <c r="F90" s="86"/>
      <c r="G90" s="86"/>
      <c r="H90" s="86"/>
      <c r="I90" s="86"/>
      <c r="J90" s="86"/>
      <c r="K90" s="86"/>
      <c r="L90" s="86"/>
    </row>
    <row r="91" spans="1:12" ht="22.5" customHeight="1" x14ac:dyDescent="0.25">
      <c r="A91" s="94"/>
      <c r="B91" s="95"/>
      <c r="C91" s="95"/>
      <c r="D91" s="95"/>
      <c r="E91" s="95"/>
      <c r="F91" s="95"/>
      <c r="G91" s="95"/>
      <c r="H91" s="95"/>
      <c r="I91" s="95"/>
      <c r="J91" s="95"/>
      <c r="K91" s="95"/>
      <c r="L91" s="96"/>
    </row>
    <row r="92" spans="1:12" ht="22.5" customHeight="1" x14ac:dyDescent="0.25">
      <c r="A92" s="94"/>
      <c r="B92" s="95"/>
      <c r="C92" s="95"/>
      <c r="D92" s="95"/>
      <c r="E92" s="95"/>
      <c r="F92" s="95"/>
      <c r="G92" s="95"/>
      <c r="H92" s="95"/>
      <c r="I92" s="95"/>
      <c r="J92" s="95"/>
      <c r="K92" s="95"/>
      <c r="L92" s="96"/>
    </row>
    <row r="93" spans="1:12" ht="22.5" customHeight="1" x14ac:dyDescent="0.25">
      <c r="A93" s="94"/>
      <c r="B93" s="95"/>
      <c r="C93" s="95"/>
      <c r="D93" s="95"/>
      <c r="E93" s="95"/>
      <c r="F93" s="95"/>
      <c r="G93" s="95"/>
      <c r="H93" s="95"/>
      <c r="I93" s="95"/>
      <c r="J93" s="95"/>
      <c r="K93" s="95"/>
      <c r="L93" s="96"/>
    </row>
    <row r="94" spans="1:12" ht="22.5" customHeight="1" x14ac:dyDescent="0.25">
      <c r="A94" s="94"/>
      <c r="B94" s="95"/>
      <c r="C94" s="95"/>
      <c r="D94" s="95"/>
      <c r="E94" s="95"/>
      <c r="F94" s="95"/>
      <c r="G94" s="95"/>
      <c r="H94" s="95"/>
      <c r="I94" s="95"/>
      <c r="J94" s="95"/>
      <c r="K94" s="95"/>
      <c r="L94" s="96"/>
    </row>
    <row r="95" spans="1:12" ht="22.5" customHeight="1" x14ac:dyDescent="0.25">
      <c r="A95" s="94"/>
      <c r="B95" s="95"/>
      <c r="C95" s="95"/>
      <c r="D95" s="95"/>
      <c r="E95" s="95"/>
      <c r="F95" s="95"/>
      <c r="G95" s="95"/>
      <c r="H95" s="95"/>
      <c r="I95" s="95"/>
      <c r="J95" s="95"/>
      <c r="K95" s="95"/>
      <c r="L95" s="96"/>
    </row>
    <row r="96" spans="1:12" ht="22.5" customHeight="1" x14ac:dyDescent="0.25">
      <c r="A96" s="94"/>
      <c r="B96" s="95"/>
      <c r="C96" s="95"/>
      <c r="D96" s="95"/>
      <c r="E96" s="95"/>
      <c r="F96" s="95"/>
      <c r="G96" s="95"/>
      <c r="H96" s="95"/>
      <c r="I96" s="95"/>
      <c r="J96" s="95"/>
      <c r="K96" s="95"/>
      <c r="L96" s="96"/>
    </row>
    <row r="97" spans="1:19" ht="22.5" customHeight="1" x14ac:dyDescent="0.25">
      <c r="A97" s="94"/>
      <c r="B97" s="95"/>
      <c r="C97" s="95"/>
      <c r="D97" s="95"/>
      <c r="E97" s="95"/>
      <c r="F97" s="95"/>
      <c r="G97" s="95"/>
      <c r="H97" s="95"/>
      <c r="I97" s="95"/>
      <c r="J97" s="95"/>
      <c r="K97" s="95"/>
      <c r="L97" s="96"/>
    </row>
    <row r="98" spans="1:19" ht="22.5" customHeight="1" x14ac:dyDescent="0.25">
      <c r="A98" s="94"/>
      <c r="B98" s="95"/>
      <c r="C98" s="95"/>
      <c r="D98" s="95"/>
      <c r="E98" s="95"/>
      <c r="F98" s="95"/>
      <c r="G98" s="95"/>
      <c r="H98" s="95"/>
      <c r="I98" s="95"/>
      <c r="J98" s="95"/>
      <c r="K98" s="95"/>
      <c r="L98" s="96"/>
    </row>
    <row r="99" spans="1:19" ht="22.5" customHeight="1" x14ac:dyDescent="0.25">
      <c r="A99" s="94"/>
      <c r="B99" s="95"/>
      <c r="C99" s="95"/>
      <c r="D99" s="95"/>
      <c r="E99" s="95"/>
      <c r="F99" s="95"/>
      <c r="G99" s="95"/>
      <c r="H99" s="95"/>
      <c r="I99" s="95"/>
      <c r="J99" s="95"/>
      <c r="K99" s="95"/>
      <c r="L99" s="96"/>
    </row>
    <row r="100" spans="1:19" ht="22.5" customHeight="1" x14ac:dyDescent="0.25">
      <c r="A100" s="94"/>
      <c r="B100" s="95"/>
      <c r="C100" s="95"/>
      <c r="D100" s="95"/>
      <c r="E100" s="95"/>
      <c r="F100" s="95"/>
      <c r="G100" s="95"/>
      <c r="H100" s="95"/>
      <c r="I100" s="95"/>
      <c r="J100" s="95"/>
      <c r="K100" s="95"/>
      <c r="L100" s="96"/>
    </row>
    <row r="101" spans="1:19" ht="22.5" customHeight="1" x14ac:dyDescent="0.25">
      <c r="A101" s="94"/>
      <c r="B101" s="95"/>
      <c r="C101" s="95"/>
      <c r="D101" s="95"/>
      <c r="E101" s="95"/>
      <c r="F101" s="95"/>
      <c r="G101" s="95"/>
      <c r="H101" s="95"/>
      <c r="I101" s="95"/>
      <c r="J101" s="95"/>
      <c r="K101" s="95"/>
      <c r="L101" s="96"/>
    </row>
    <row r="102" spans="1:19" ht="18.75" customHeight="1" x14ac:dyDescent="0.25">
      <c r="A102" s="106" t="s">
        <v>40</v>
      </c>
      <c r="B102" s="106"/>
      <c r="C102" s="106"/>
      <c r="D102" s="106"/>
      <c r="E102" s="106"/>
      <c r="F102" s="106"/>
      <c r="G102" s="106"/>
      <c r="H102" s="106"/>
      <c r="I102" s="106"/>
      <c r="J102" s="106"/>
      <c r="K102" s="106"/>
      <c r="L102" s="106"/>
      <c r="M102" s="25"/>
      <c r="N102" s="25"/>
      <c r="O102" s="25"/>
      <c r="P102" s="25"/>
      <c r="Q102" s="25"/>
      <c r="R102" s="25"/>
      <c r="S102" s="25"/>
    </row>
    <row r="103" spans="1:19" ht="26.25" customHeight="1" x14ac:dyDescent="0.25">
      <c r="A103" s="88" t="s">
        <v>41</v>
      </c>
      <c r="B103" s="89"/>
      <c r="C103" s="89"/>
      <c r="D103" s="89"/>
      <c r="E103" s="89"/>
      <c r="F103" s="89"/>
      <c r="G103" s="89"/>
      <c r="H103" s="89"/>
      <c r="I103" s="89"/>
      <c r="J103" s="89"/>
      <c r="K103" s="89"/>
      <c r="L103" s="90"/>
      <c r="M103" s="26"/>
      <c r="N103" s="26"/>
      <c r="O103" s="26"/>
      <c r="P103" s="26"/>
      <c r="Q103" s="26"/>
      <c r="R103" s="26"/>
      <c r="S103" s="26"/>
    </row>
    <row r="104" spans="1:19" ht="26.25" customHeight="1" x14ac:dyDescent="0.25">
      <c r="A104" s="91" t="s">
        <v>42</v>
      </c>
      <c r="B104" s="92"/>
      <c r="C104" s="92"/>
      <c r="D104" s="92"/>
      <c r="E104" s="92"/>
      <c r="F104" s="92"/>
      <c r="G104" s="38" t="s">
        <v>43</v>
      </c>
      <c r="H104" s="27"/>
      <c r="I104" s="93" t="s">
        <v>44</v>
      </c>
      <c r="J104" s="93"/>
      <c r="K104" s="38"/>
      <c r="L104" s="28"/>
    </row>
    <row r="105" spans="1:19" ht="6.75" customHeight="1" x14ac:dyDescent="0.25">
      <c r="A105" s="40"/>
      <c r="B105" s="39"/>
      <c r="C105" s="39"/>
      <c r="D105" s="39"/>
      <c r="E105" s="39"/>
      <c r="F105" s="39"/>
      <c r="G105" s="35"/>
      <c r="H105" s="41"/>
      <c r="I105" s="41"/>
      <c r="J105" s="41"/>
      <c r="K105" s="41"/>
      <c r="L105" s="42"/>
    </row>
    <row r="106" spans="1:19" ht="34.5" customHeight="1" x14ac:dyDescent="0.25">
      <c r="A106" s="132" t="s">
        <v>45</v>
      </c>
      <c r="B106" s="133"/>
      <c r="C106" s="133"/>
      <c r="D106" s="133"/>
      <c r="E106" s="133"/>
      <c r="F106" s="133"/>
      <c r="G106" s="35" t="s">
        <v>43</v>
      </c>
      <c r="H106" s="29"/>
      <c r="I106" s="135" t="s">
        <v>44</v>
      </c>
      <c r="J106" s="135"/>
      <c r="K106" s="35"/>
      <c r="L106" s="30"/>
    </row>
    <row r="107" spans="1:19" ht="7.5" customHeight="1" x14ac:dyDescent="0.25">
      <c r="A107" s="40"/>
      <c r="B107" s="39"/>
      <c r="C107" s="39"/>
      <c r="D107" s="39"/>
      <c r="E107" s="39"/>
      <c r="F107" s="39"/>
      <c r="G107" s="35"/>
      <c r="H107" s="41"/>
      <c r="I107" s="43"/>
      <c r="J107" s="43"/>
      <c r="K107" s="43"/>
      <c r="L107" s="42"/>
    </row>
    <row r="108" spans="1:19" ht="22.5" customHeight="1" x14ac:dyDescent="0.25">
      <c r="A108" s="132" t="s">
        <v>46</v>
      </c>
      <c r="B108" s="133"/>
      <c r="C108" s="133"/>
      <c r="D108" s="134"/>
      <c r="E108" s="134"/>
      <c r="F108" s="134"/>
      <c r="G108" s="134"/>
      <c r="H108" s="134"/>
      <c r="I108" s="43"/>
      <c r="J108" s="43"/>
      <c r="K108" s="43"/>
      <c r="L108" s="42"/>
    </row>
    <row r="109" spans="1:19" ht="7.5" customHeight="1" x14ac:dyDescent="0.25">
      <c r="A109" s="40"/>
      <c r="B109" s="39"/>
      <c r="C109" s="39"/>
      <c r="D109" s="39"/>
      <c r="E109" s="39"/>
      <c r="F109" s="39"/>
      <c r="G109" s="35"/>
      <c r="H109" s="41"/>
      <c r="I109" s="43"/>
      <c r="J109" s="43"/>
      <c r="K109" s="43"/>
      <c r="L109" s="42"/>
    </row>
    <row r="110" spans="1:19" ht="26.25" customHeight="1" x14ac:dyDescent="0.25">
      <c r="A110" s="126" t="s">
        <v>47</v>
      </c>
      <c r="B110" s="127"/>
      <c r="C110" s="127"/>
      <c r="D110" s="127"/>
      <c r="E110" s="127"/>
      <c r="F110" s="127"/>
      <c r="G110" s="127"/>
      <c r="H110" s="127"/>
      <c r="I110" s="127"/>
      <c r="J110" s="127"/>
      <c r="K110" s="127"/>
      <c r="L110" s="128"/>
      <c r="M110" s="26"/>
      <c r="N110" s="26"/>
      <c r="O110" s="26"/>
      <c r="P110" s="26"/>
      <c r="Q110" s="26"/>
      <c r="R110" s="26"/>
      <c r="S110" s="26"/>
    </row>
    <row r="111" spans="1:19" ht="15.75" customHeight="1" x14ac:dyDescent="0.25">
      <c r="A111" s="126" t="s">
        <v>48</v>
      </c>
      <c r="B111" s="127"/>
      <c r="C111" s="127"/>
      <c r="D111" s="127"/>
      <c r="E111" s="127"/>
      <c r="F111" s="127"/>
      <c r="G111" s="127"/>
      <c r="H111" s="127"/>
      <c r="I111" s="127"/>
      <c r="J111" s="127"/>
      <c r="K111" s="127"/>
      <c r="L111" s="128"/>
      <c r="M111" s="31"/>
      <c r="N111" s="31"/>
      <c r="O111" s="31"/>
      <c r="P111" s="31"/>
      <c r="Q111" s="31"/>
      <c r="R111" s="31"/>
      <c r="S111" s="31"/>
    </row>
    <row r="112" spans="1:19" ht="49.5" customHeight="1" x14ac:dyDescent="0.25">
      <c r="A112" s="129" t="s">
        <v>49</v>
      </c>
      <c r="B112" s="130"/>
      <c r="C112" s="130"/>
      <c r="D112" s="130"/>
      <c r="E112" s="130"/>
      <c r="F112" s="130"/>
      <c r="G112" s="130"/>
      <c r="H112" s="130"/>
      <c r="I112" s="130"/>
      <c r="J112" s="130"/>
      <c r="K112" s="130"/>
      <c r="L112" s="131"/>
      <c r="M112" s="26"/>
      <c r="N112" s="26"/>
      <c r="O112" s="26"/>
      <c r="P112" s="26"/>
      <c r="Q112" s="26"/>
      <c r="R112" s="26"/>
      <c r="S112" s="26"/>
    </row>
    <row r="113" spans="1:12" ht="7.5" customHeight="1" x14ac:dyDescent="0.25">
      <c r="A113" s="44"/>
      <c r="B113" s="45"/>
      <c r="C113" s="45"/>
      <c r="D113" s="39"/>
      <c r="E113" s="39"/>
      <c r="F113" s="39"/>
      <c r="G113" s="35"/>
      <c r="H113" s="41"/>
      <c r="I113" s="43"/>
      <c r="J113" s="43"/>
      <c r="K113" s="43"/>
      <c r="L113" s="42"/>
    </row>
    <row r="114" spans="1:12" ht="27.75" customHeight="1" x14ac:dyDescent="0.25">
      <c r="A114" s="125" t="s">
        <v>50</v>
      </c>
      <c r="B114" s="125"/>
      <c r="C114" s="125"/>
      <c r="D114" s="125"/>
      <c r="E114" s="125"/>
      <c r="F114" s="125"/>
      <c r="G114" s="125"/>
      <c r="H114" s="125"/>
      <c r="I114" s="125"/>
      <c r="J114" s="125"/>
      <c r="K114" s="125"/>
      <c r="L114" s="125"/>
    </row>
    <row r="115" spans="1:12" ht="18" customHeight="1" x14ac:dyDescent="0.25">
      <c r="A115" s="107" t="s">
        <v>51</v>
      </c>
      <c r="B115" s="108"/>
      <c r="C115" s="108"/>
      <c r="D115" s="108"/>
      <c r="E115" s="109"/>
      <c r="F115" s="116" t="s">
        <v>52</v>
      </c>
      <c r="G115" s="117"/>
      <c r="H115" s="117"/>
      <c r="I115" s="117"/>
      <c r="J115" s="117"/>
      <c r="K115" s="117"/>
      <c r="L115" s="118"/>
    </row>
    <row r="116" spans="1:12" ht="10.5" customHeight="1" x14ac:dyDescent="0.25">
      <c r="A116" s="110"/>
      <c r="B116" s="111"/>
      <c r="C116" s="111"/>
      <c r="D116" s="111"/>
      <c r="E116" s="112"/>
      <c r="F116" s="119"/>
      <c r="G116" s="120"/>
      <c r="H116" s="120"/>
      <c r="I116" s="120"/>
      <c r="J116" s="120"/>
      <c r="K116" s="120"/>
      <c r="L116" s="121"/>
    </row>
    <row r="117" spans="1:12" ht="24" customHeight="1" x14ac:dyDescent="0.25">
      <c r="A117" s="113"/>
      <c r="B117" s="114"/>
      <c r="C117" s="114"/>
      <c r="D117" s="114"/>
      <c r="E117" s="115"/>
      <c r="F117" s="122"/>
      <c r="G117" s="123"/>
      <c r="H117" s="123"/>
      <c r="I117" s="123"/>
      <c r="J117" s="123"/>
      <c r="K117" s="123"/>
      <c r="L117" s="124"/>
    </row>
    <row r="118" spans="1:12" ht="15" customHeight="1" x14ac:dyDescent="0.25">
      <c r="A118" s="46"/>
      <c r="B118" s="47"/>
      <c r="C118" s="47"/>
      <c r="D118" s="47"/>
      <c r="E118" s="47"/>
      <c r="F118" s="47"/>
      <c r="G118" s="47"/>
      <c r="H118" s="47"/>
      <c r="I118" s="47"/>
      <c r="J118" s="47"/>
      <c r="K118" s="47"/>
      <c r="L118" s="48"/>
    </row>
    <row r="119" spans="1:12" x14ac:dyDescent="0.25">
      <c r="A119" s="103" t="s">
        <v>53</v>
      </c>
      <c r="B119" s="104"/>
      <c r="C119" s="104"/>
      <c r="D119" s="104"/>
      <c r="E119" s="104"/>
      <c r="F119" s="104"/>
      <c r="G119" s="104"/>
      <c r="H119" s="104"/>
      <c r="I119" s="104"/>
      <c r="J119" s="104"/>
      <c r="K119" s="104"/>
      <c r="L119" s="105"/>
    </row>
    <row r="120" spans="1:12" x14ac:dyDescent="0.25">
      <c r="A120" s="68" t="s">
        <v>54</v>
      </c>
      <c r="B120" s="69"/>
      <c r="C120" s="69"/>
      <c r="D120" s="69"/>
      <c r="E120" s="69"/>
      <c r="F120" s="69"/>
      <c r="G120" s="69"/>
      <c r="H120" s="69"/>
      <c r="I120" s="69"/>
      <c r="J120" s="69"/>
      <c r="K120" s="69"/>
      <c r="L120" s="70"/>
    </row>
    <row r="121" spans="1:12" ht="15" customHeight="1" x14ac:dyDescent="0.25">
      <c r="A121" s="71"/>
      <c r="B121" s="72"/>
      <c r="C121" s="72"/>
      <c r="D121" s="72"/>
      <c r="E121" s="72"/>
      <c r="F121" s="72"/>
      <c r="G121" s="72"/>
      <c r="H121" s="72"/>
      <c r="I121" s="72"/>
      <c r="J121" s="72"/>
      <c r="K121" s="72"/>
      <c r="L121" s="73"/>
    </row>
    <row r="122" spans="1:12" x14ac:dyDescent="0.25">
      <c r="A122" s="71"/>
      <c r="B122" s="72"/>
      <c r="C122" s="72"/>
      <c r="D122" s="72"/>
      <c r="E122" s="72"/>
      <c r="F122" s="72"/>
      <c r="G122" s="72"/>
      <c r="H122" s="72"/>
      <c r="I122" s="72"/>
      <c r="J122" s="72"/>
      <c r="K122" s="72"/>
      <c r="L122" s="73"/>
    </row>
    <row r="123" spans="1:12" x14ac:dyDescent="0.25">
      <c r="A123" s="71"/>
      <c r="B123" s="72"/>
      <c r="C123" s="72"/>
      <c r="D123" s="72"/>
      <c r="E123" s="72"/>
      <c r="F123" s="72"/>
      <c r="G123" s="72"/>
      <c r="H123" s="72"/>
      <c r="I123" s="72"/>
      <c r="J123" s="72"/>
      <c r="K123" s="72"/>
      <c r="L123" s="73"/>
    </row>
    <row r="124" spans="1:12" x14ac:dyDescent="0.25">
      <c r="A124" s="71"/>
      <c r="B124" s="72"/>
      <c r="C124" s="72"/>
      <c r="D124" s="72"/>
      <c r="E124" s="72"/>
      <c r="F124" s="72"/>
      <c r="G124" s="72"/>
      <c r="H124" s="72"/>
      <c r="I124" s="72"/>
      <c r="J124" s="72"/>
      <c r="K124" s="72"/>
      <c r="L124" s="73"/>
    </row>
    <row r="125" spans="1:12" ht="33.75" customHeight="1" x14ac:dyDescent="0.25">
      <c r="A125" s="74"/>
      <c r="B125" s="75"/>
      <c r="C125" s="75"/>
      <c r="D125" s="75"/>
      <c r="E125" s="75"/>
      <c r="F125" s="75"/>
      <c r="G125" s="75"/>
      <c r="H125" s="75"/>
      <c r="I125" s="75"/>
      <c r="J125" s="75"/>
      <c r="K125" s="75"/>
      <c r="L125" s="76"/>
    </row>
  </sheetData>
  <sheetProtection formatRows="0" deleteRows="0"/>
  <mergeCells count="200">
    <mergeCell ref="G4:H4"/>
    <mergeCell ref="C4:D4"/>
    <mergeCell ref="D29:E29"/>
    <mergeCell ref="H29:I29"/>
    <mergeCell ref="D28:E28"/>
    <mergeCell ref="H28:I28"/>
    <mergeCell ref="D23:E23"/>
    <mergeCell ref="H23:I23"/>
    <mergeCell ref="D24:E24"/>
    <mergeCell ref="H24:I24"/>
    <mergeCell ref="D25:E25"/>
    <mergeCell ref="H25:I25"/>
    <mergeCell ref="D26:E26"/>
    <mergeCell ref="H26:I26"/>
    <mergeCell ref="D27:E27"/>
    <mergeCell ref="H27:I27"/>
    <mergeCell ref="B11:C11"/>
    <mergeCell ref="E11:F11"/>
    <mergeCell ref="J11:K11"/>
    <mergeCell ref="G9:H9"/>
    <mergeCell ref="H22:I22"/>
    <mergeCell ref="H18:I18"/>
    <mergeCell ref="D18:E18"/>
    <mergeCell ref="D19:E19"/>
    <mergeCell ref="D20:E20"/>
    <mergeCell ref="J15:L16"/>
    <mergeCell ref="A13:L13"/>
    <mergeCell ref="F15:F17"/>
    <mergeCell ref="A15:A17"/>
    <mergeCell ref="C15:C17"/>
    <mergeCell ref="G15:G17"/>
    <mergeCell ref="A14:L14"/>
    <mergeCell ref="B15:B17"/>
    <mergeCell ref="H19:I19"/>
    <mergeCell ref="H20:I20"/>
    <mergeCell ref="H21:I21"/>
    <mergeCell ref="G11:H11"/>
    <mergeCell ref="B1:I1"/>
    <mergeCell ref="H15:I17"/>
    <mergeCell ref="D15:E17"/>
    <mergeCell ref="K4:L4"/>
    <mergeCell ref="J1:L1"/>
    <mergeCell ref="A3:L3"/>
    <mergeCell ref="A1:A2"/>
    <mergeCell ref="E4:F4"/>
    <mergeCell ref="I4:J4"/>
    <mergeCell ref="A7:L7"/>
    <mergeCell ref="B2:I2"/>
    <mergeCell ref="J2:L2"/>
    <mergeCell ref="A6:L6"/>
    <mergeCell ref="A5:L5"/>
    <mergeCell ref="A4:B4"/>
    <mergeCell ref="B8:C8"/>
    <mergeCell ref="E8:F8"/>
    <mergeCell ref="H8:I8"/>
    <mergeCell ref="K8:L8"/>
    <mergeCell ref="B9:F9"/>
    <mergeCell ref="I9:L9"/>
    <mergeCell ref="B10:F10"/>
    <mergeCell ref="G10:H10"/>
    <mergeCell ref="I10:L10"/>
    <mergeCell ref="D36:E36"/>
    <mergeCell ref="D21:E21"/>
    <mergeCell ref="D22:E22"/>
    <mergeCell ref="D37:E37"/>
    <mergeCell ref="D38:E38"/>
    <mergeCell ref="H37:I37"/>
    <mergeCell ref="D40:E40"/>
    <mergeCell ref="D41:E41"/>
    <mergeCell ref="H40:I40"/>
    <mergeCell ref="H38:I38"/>
    <mergeCell ref="H36:I36"/>
    <mergeCell ref="D33:E33"/>
    <mergeCell ref="D34:E34"/>
    <mergeCell ref="D35:E35"/>
    <mergeCell ref="H31:I31"/>
    <mergeCell ref="H32:I32"/>
    <mergeCell ref="H33:I33"/>
    <mergeCell ref="H34:I34"/>
    <mergeCell ref="H35:I35"/>
    <mergeCell ref="D32:E32"/>
    <mergeCell ref="D31:E31"/>
    <mergeCell ref="H30:I30"/>
    <mergeCell ref="D30:E30"/>
    <mergeCell ref="A119:L119"/>
    <mergeCell ref="A88:D88"/>
    <mergeCell ref="A90:L90"/>
    <mergeCell ref="A102:L102"/>
    <mergeCell ref="A91:L91"/>
    <mergeCell ref="A92:L92"/>
    <mergeCell ref="A97:L97"/>
    <mergeCell ref="A93:L93"/>
    <mergeCell ref="A95:L95"/>
    <mergeCell ref="A96:L96"/>
    <mergeCell ref="A100:L100"/>
    <mergeCell ref="A115:E117"/>
    <mergeCell ref="F115:L117"/>
    <mergeCell ref="A114:L114"/>
    <mergeCell ref="A111:L111"/>
    <mergeCell ref="A112:L112"/>
    <mergeCell ref="A108:C108"/>
    <mergeCell ref="D108:H108"/>
    <mergeCell ref="A101:L101"/>
    <mergeCell ref="A110:L110"/>
    <mergeCell ref="A106:F106"/>
    <mergeCell ref="I106:J106"/>
    <mergeCell ref="E88:K88"/>
    <mergeCell ref="D59:E59"/>
    <mergeCell ref="C84:D84"/>
    <mergeCell ref="A103:L103"/>
    <mergeCell ref="A104:F104"/>
    <mergeCell ref="I104:J104"/>
    <mergeCell ref="A98:L98"/>
    <mergeCell ref="A94:L94"/>
    <mergeCell ref="A99:L99"/>
    <mergeCell ref="H66:I66"/>
    <mergeCell ref="D67:E67"/>
    <mergeCell ref="H67:I67"/>
    <mergeCell ref="D76:E76"/>
    <mergeCell ref="C82:J82"/>
    <mergeCell ref="A82:B82"/>
    <mergeCell ref="A84:B84"/>
    <mergeCell ref="A86:L86"/>
    <mergeCell ref="H69:I69"/>
    <mergeCell ref="D70:E70"/>
    <mergeCell ref="H70:I70"/>
    <mergeCell ref="D71:E71"/>
    <mergeCell ref="H71:I71"/>
    <mergeCell ref="D72:E72"/>
    <mergeCell ref="H72:I72"/>
    <mergeCell ref="D56:E56"/>
    <mergeCell ref="A81:L81"/>
    <mergeCell ref="A80:L80"/>
    <mergeCell ref="D55:E55"/>
    <mergeCell ref="H55:I55"/>
    <mergeCell ref="H56:I56"/>
    <mergeCell ref="D60:E60"/>
    <mergeCell ref="H60:I60"/>
    <mergeCell ref="D61:E61"/>
    <mergeCell ref="H61:I61"/>
    <mergeCell ref="D62:E62"/>
    <mergeCell ref="H62:I62"/>
    <mergeCell ref="D63:E63"/>
    <mergeCell ref="H63:I63"/>
    <mergeCell ref="D64:E64"/>
    <mergeCell ref="H64:I64"/>
    <mergeCell ref="D65:E65"/>
    <mergeCell ref="H65:I65"/>
    <mergeCell ref="D75:E75"/>
    <mergeCell ref="D66:E66"/>
    <mergeCell ref="D57:E57"/>
    <mergeCell ref="H57:I57"/>
    <mergeCell ref="D58:E58"/>
    <mergeCell ref="H58:I58"/>
    <mergeCell ref="D53:E53"/>
    <mergeCell ref="H53:I53"/>
    <mergeCell ref="H54:I54"/>
    <mergeCell ref="H39:I39"/>
    <mergeCell ref="D39:E39"/>
    <mergeCell ref="D42:E42"/>
    <mergeCell ref="D43:E43"/>
    <mergeCell ref="H42:I42"/>
    <mergeCell ref="H43:I43"/>
    <mergeCell ref="D44:E44"/>
    <mergeCell ref="H44:I44"/>
    <mergeCell ref="H48:I48"/>
    <mergeCell ref="D49:E49"/>
    <mergeCell ref="H49:I49"/>
    <mergeCell ref="D50:E50"/>
    <mergeCell ref="H50:I50"/>
    <mergeCell ref="D51:E51"/>
    <mergeCell ref="H51:I51"/>
    <mergeCell ref="D52:E52"/>
    <mergeCell ref="H52:I52"/>
    <mergeCell ref="D54:E54"/>
    <mergeCell ref="H41:I41"/>
    <mergeCell ref="A120:L125"/>
    <mergeCell ref="D45:E45"/>
    <mergeCell ref="H45:I45"/>
    <mergeCell ref="D46:E46"/>
    <mergeCell ref="H46:I46"/>
    <mergeCell ref="D47:E47"/>
    <mergeCell ref="H47:I47"/>
    <mergeCell ref="D78:E78"/>
    <mergeCell ref="H78:I78"/>
    <mergeCell ref="D79:E79"/>
    <mergeCell ref="H79:I79"/>
    <mergeCell ref="D73:E73"/>
    <mergeCell ref="H73:I73"/>
    <mergeCell ref="D74:E74"/>
    <mergeCell ref="H74:I74"/>
    <mergeCell ref="H76:I76"/>
    <mergeCell ref="H75:I75"/>
    <mergeCell ref="D77:E77"/>
    <mergeCell ref="H77:I77"/>
    <mergeCell ref="D68:E68"/>
    <mergeCell ref="H68:I68"/>
    <mergeCell ref="D69:E69"/>
    <mergeCell ref="H59:I59"/>
    <mergeCell ref="D48:E48"/>
  </mergeCells>
  <phoneticPr fontId="22" type="noConversion"/>
  <pageMargins left="0.3515625" right="0.38541666666666669" top="0.62992125984251968" bottom="0.35433070866141736" header="0.31496062992125984" footer="0.31496062992125984"/>
  <pageSetup scale="69" orientation="portrait" r:id="rId1"/>
  <headerFooter>
    <oddHeader>&amp;R&amp;P de &amp;N</oddHeader>
    <oddFooter xml:space="preserve">&amp;C  </oddFooter>
  </headerFooter>
  <rowBreaks count="1" manualBreakCount="1">
    <brk id="7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D59"/>
  <sheetViews>
    <sheetView workbookViewId="0">
      <selection activeCell="D2" sqref="D2"/>
    </sheetView>
  </sheetViews>
  <sheetFormatPr baseColWidth="10" defaultColWidth="11.42578125" defaultRowHeight="15" x14ac:dyDescent="0.25"/>
  <cols>
    <col min="1" max="1" width="17.42578125" customWidth="1"/>
    <col min="2" max="2" width="19.28515625" customWidth="1"/>
    <col min="3" max="3" width="20" customWidth="1"/>
    <col min="4" max="4" width="22.7109375" customWidth="1"/>
  </cols>
  <sheetData>
    <row r="1" spans="1:4" ht="46.5" customHeight="1" x14ac:dyDescent="0.25">
      <c r="A1" s="49" t="s">
        <v>4</v>
      </c>
      <c r="B1" s="53" t="s">
        <v>56</v>
      </c>
      <c r="C1" s="53" t="s">
        <v>57</v>
      </c>
      <c r="D1" s="54" t="s">
        <v>61</v>
      </c>
    </row>
    <row r="2" spans="1:4" x14ac:dyDescent="0.25">
      <c r="A2" s="52">
        <f>'Contrato de servicio'!$C$4</f>
        <v>0</v>
      </c>
      <c r="B2" s="50">
        <f>'Contrato de servicio'!B18</f>
        <v>0</v>
      </c>
      <c r="C2" s="51">
        <f>'Contrato de servicio'!G4</f>
        <v>0</v>
      </c>
      <c r="D2" s="50">
        <f>'Contrato de servicio'!D18</f>
        <v>0</v>
      </c>
    </row>
    <row r="3" spans="1:4" x14ac:dyDescent="0.25">
      <c r="A3" s="52">
        <f>'Contrato de servicio'!$C$4</f>
        <v>0</v>
      </c>
      <c r="B3" s="50">
        <f>'Contrato de servicio'!B19</f>
        <v>0</v>
      </c>
      <c r="C3" s="51">
        <f>C2</f>
        <v>0</v>
      </c>
      <c r="D3" s="50">
        <f>'Contrato de servicio'!D19</f>
        <v>0</v>
      </c>
    </row>
    <row r="4" spans="1:4" x14ac:dyDescent="0.25">
      <c r="A4" s="52">
        <f>'Contrato de servicio'!$C$4</f>
        <v>0</v>
      </c>
      <c r="B4" s="50">
        <f>'Contrato de servicio'!B20</f>
        <v>0</v>
      </c>
      <c r="C4" s="51">
        <f t="shared" ref="C4:C59" si="0">C3</f>
        <v>0</v>
      </c>
      <c r="D4" s="50">
        <f>'Contrato de servicio'!D20</f>
        <v>0</v>
      </c>
    </row>
    <row r="5" spans="1:4" x14ac:dyDescent="0.25">
      <c r="A5" s="52">
        <f>'Contrato de servicio'!$C$4</f>
        <v>0</v>
      </c>
      <c r="B5" s="50">
        <f>'Contrato de servicio'!B21</f>
        <v>0</v>
      </c>
      <c r="C5" s="51">
        <f t="shared" si="0"/>
        <v>0</v>
      </c>
      <c r="D5" s="50">
        <f>'Contrato de servicio'!D21</f>
        <v>0</v>
      </c>
    </row>
    <row r="6" spans="1:4" x14ac:dyDescent="0.25">
      <c r="A6" s="52">
        <f>'Contrato de servicio'!$C$4</f>
        <v>0</v>
      </c>
      <c r="B6" s="50">
        <f>'Contrato de servicio'!B22</f>
        <v>0</v>
      </c>
      <c r="C6" s="51">
        <f t="shared" si="0"/>
        <v>0</v>
      </c>
      <c r="D6" s="50">
        <f>'Contrato de servicio'!D22</f>
        <v>0</v>
      </c>
    </row>
    <row r="7" spans="1:4" x14ac:dyDescent="0.25">
      <c r="A7" s="52">
        <f>'Contrato de servicio'!$C$4</f>
        <v>0</v>
      </c>
      <c r="B7" s="50">
        <f>'Contrato de servicio'!B30</f>
        <v>0</v>
      </c>
      <c r="C7" s="51">
        <f t="shared" si="0"/>
        <v>0</v>
      </c>
      <c r="D7" s="50">
        <f>'Contrato de servicio'!D30</f>
        <v>0</v>
      </c>
    </row>
    <row r="8" spans="1:4" x14ac:dyDescent="0.25">
      <c r="A8" s="52">
        <f>'Contrato de servicio'!$C$4</f>
        <v>0</v>
      </c>
      <c r="B8" s="50">
        <f>'Contrato de servicio'!B31</f>
        <v>0</v>
      </c>
      <c r="C8" s="51">
        <f t="shared" si="0"/>
        <v>0</v>
      </c>
      <c r="D8" s="50">
        <f>'Contrato de servicio'!D31</f>
        <v>0</v>
      </c>
    </row>
    <row r="9" spans="1:4" x14ac:dyDescent="0.25">
      <c r="A9" s="52">
        <f>'Contrato de servicio'!$C$4</f>
        <v>0</v>
      </c>
      <c r="B9" s="50">
        <f>'Contrato de servicio'!B32</f>
        <v>0</v>
      </c>
      <c r="C9" s="51">
        <f t="shared" si="0"/>
        <v>0</v>
      </c>
      <c r="D9" s="50">
        <f>'Contrato de servicio'!D32</f>
        <v>0</v>
      </c>
    </row>
    <row r="10" spans="1:4" x14ac:dyDescent="0.25">
      <c r="A10" s="52">
        <f>'Contrato de servicio'!$C$4</f>
        <v>0</v>
      </c>
      <c r="B10" s="50">
        <f>'Contrato de servicio'!B33</f>
        <v>0</v>
      </c>
      <c r="C10" s="51">
        <f t="shared" si="0"/>
        <v>0</v>
      </c>
      <c r="D10" s="50">
        <f>'Contrato de servicio'!D33</f>
        <v>0</v>
      </c>
    </row>
    <row r="11" spans="1:4" x14ac:dyDescent="0.25">
      <c r="A11" s="52">
        <f>'Contrato de servicio'!$C$4</f>
        <v>0</v>
      </c>
      <c r="B11" s="50">
        <f>'Contrato de servicio'!B34</f>
        <v>0</v>
      </c>
      <c r="C11" s="51">
        <f t="shared" si="0"/>
        <v>0</v>
      </c>
      <c r="D11" s="50">
        <f>'Contrato de servicio'!D34</f>
        <v>0</v>
      </c>
    </row>
    <row r="12" spans="1:4" x14ac:dyDescent="0.25">
      <c r="A12" s="52">
        <f>'Contrato de servicio'!$C$4</f>
        <v>0</v>
      </c>
      <c r="B12" s="50">
        <f>'Contrato de servicio'!B35</f>
        <v>0</v>
      </c>
      <c r="C12" s="51">
        <f t="shared" si="0"/>
        <v>0</v>
      </c>
      <c r="D12" s="50">
        <f>'Contrato de servicio'!D35</f>
        <v>0</v>
      </c>
    </row>
    <row r="13" spans="1:4" x14ac:dyDescent="0.25">
      <c r="A13" s="52">
        <f>'Contrato de servicio'!$C$4</f>
        <v>0</v>
      </c>
      <c r="B13" s="50">
        <f>'Contrato de servicio'!B36</f>
        <v>0</v>
      </c>
      <c r="C13" s="51">
        <f t="shared" si="0"/>
        <v>0</v>
      </c>
      <c r="D13" s="50">
        <f>'Contrato de servicio'!D36</f>
        <v>0</v>
      </c>
    </row>
    <row r="14" spans="1:4" x14ac:dyDescent="0.25">
      <c r="A14" s="52">
        <f>'Contrato de servicio'!$C$4</f>
        <v>0</v>
      </c>
      <c r="B14" s="50">
        <f>'Contrato de servicio'!B37</f>
        <v>0</v>
      </c>
      <c r="C14" s="51">
        <f t="shared" si="0"/>
        <v>0</v>
      </c>
      <c r="D14" s="50">
        <f>'Contrato de servicio'!D37</f>
        <v>0</v>
      </c>
    </row>
    <row r="15" spans="1:4" x14ac:dyDescent="0.25">
      <c r="A15" s="52">
        <f>'Contrato de servicio'!$C$4</f>
        <v>0</v>
      </c>
      <c r="B15" s="50">
        <f>'Contrato de servicio'!B38</f>
        <v>0</v>
      </c>
      <c r="C15" s="51">
        <f t="shared" si="0"/>
        <v>0</v>
      </c>
      <c r="D15" s="50">
        <f>'Contrato de servicio'!D38</f>
        <v>0</v>
      </c>
    </row>
    <row r="16" spans="1:4" x14ac:dyDescent="0.25">
      <c r="A16" s="52">
        <f>'Contrato de servicio'!$C$4</f>
        <v>0</v>
      </c>
      <c r="B16" s="50">
        <f>'Contrato de servicio'!B39</f>
        <v>0</v>
      </c>
      <c r="C16" s="51">
        <f t="shared" si="0"/>
        <v>0</v>
      </c>
      <c r="D16" s="50">
        <f>'Contrato de servicio'!D39</f>
        <v>0</v>
      </c>
    </row>
    <row r="17" spans="1:4" x14ac:dyDescent="0.25">
      <c r="A17" s="52">
        <f>'Contrato de servicio'!$C$4</f>
        <v>0</v>
      </c>
      <c r="B17" s="50">
        <f>'Contrato de servicio'!B40</f>
        <v>0</v>
      </c>
      <c r="C17" s="51">
        <f t="shared" si="0"/>
        <v>0</v>
      </c>
      <c r="D17" s="50">
        <f>'Contrato de servicio'!D40</f>
        <v>0</v>
      </c>
    </row>
    <row r="18" spans="1:4" x14ac:dyDescent="0.25">
      <c r="A18" s="52">
        <f>'Contrato de servicio'!$C$4</f>
        <v>0</v>
      </c>
      <c r="B18" s="50">
        <f>'Contrato de servicio'!B41</f>
        <v>0</v>
      </c>
      <c r="C18" s="51">
        <f t="shared" si="0"/>
        <v>0</v>
      </c>
      <c r="D18" s="50">
        <f>'Contrato de servicio'!D41</f>
        <v>0</v>
      </c>
    </row>
    <row r="19" spans="1:4" x14ac:dyDescent="0.25">
      <c r="A19" s="52">
        <f>'Contrato de servicio'!$C$4</f>
        <v>0</v>
      </c>
      <c r="B19" s="50">
        <f>'Contrato de servicio'!B42</f>
        <v>0</v>
      </c>
      <c r="C19" s="51">
        <f t="shared" si="0"/>
        <v>0</v>
      </c>
      <c r="D19" s="50">
        <f>'Contrato de servicio'!D42</f>
        <v>0</v>
      </c>
    </row>
    <row r="20" spans="1:4" x14ac:dyDescent="0.25">
      <c r="A20" s="52">
        <f>'Contrato de servicio'!$C$4</f>
        <v>0</v>
      </c>
      <c r="B20" s="50">
        <f>'Contrato de servicio'!B43</f>
        <v>0</v>
      </c>
      <c r="C20" s="51">
        <f t="shared" si="0"/>
        <v>0</v>
      </c>
      <c r="D20" s="50">
        <f>'Contrato de servicio'!D43</f>
        <v>0</v>
      </c>
    </row>
    <row r="21" spans="1:4" x14ac:dyDescent="0.25">
      <c r="A21" s="52">
        <f>'Contrato de servicio'!$C$4</f>
        <v>0</v>
      </c>
      <c r="B21" s="50">
        <f>'Contrato de servicio'!B44</f>
        <v>0</v>
      </c>
      <c r="C21" s="51">
        <f t="shared" si="0"/>
        <v>0</v>
      </c>
      <c r="D21" s="50">
        <f>'Contrato de servicio'!D44</f>
        <v>0</v>
      </c>
    </row>
    <row r="22" spans="1:4" x14ac:dyDescent="0.25">
      <c r="A22" s="52">
        <f>'Contrato de servicio'!$C$4</f>
        <v>0</v>
      </c>
      <c r="B22" s="50">
        <f>'Contrato de servicio'!B45</f>
        <v>0</v>
      </c>
      <c r="C22" s="51">
        <f t="shared" si="0"/>
        <v>0</v>
      </c>
      <c r="D22" s="50">
        <f>'Contrato de servicio'!D45</f>
        <v>0</v>
      </c>
    </row>
    <row r="23" spans="1:4" x14ac:dyDescent="0.25">
      <c r="A23" s="52">
        <f>'Contrato de servicio'!$C$4</f>
        <v>0</v>
      </c>
      <c r="B23" s="50">
        <f>'Contrato de servicio'!B46</f>
        <v>0</v>
      </c>
      <c r="C23" s="51">
        <f t="shared" si="0"/>
        <v>0</v>
      </c>
      <c r="D23" s="50">
        <f>'Contrato de servicio'!D46</f>
        <v>0</v>
      </c>
    </row>
    <row r="24" spans="1:4" x14ac:dyDescent="0.25">
      <c r="A24" s="52">
        <f>'Contrato de servicio'!$C$4</f>
        <v>0</v>
      </c>
      <c r="B24" s="50">
        <f>'Contrato de servicio'!B47</f>
        <v>0</v>
      </c>
      <c r="C24" s="51">
        <f t="shared" si="0"/>
        <v>0</v>
      </c>
      <c r="D24" s="50">
        <f>'Contrato de servicio'!D47</f>
        <v>0</v>
      </c>
    </row>
    <row r="25" spans="1:4" x14ac:dyDescent="0.25">
      <c r="A25" s="52">
        <f>'Contrato de servicio'!$C$4</f>
        <v>0</v>
      </c>
      <c r="B25" s="50">
        <f>'Contrato de servicio'!B48</f>
        <v>0</v>
      </c>
      <c r="C25" s="51">
        <f t="shared" si="0"/>
        <v>0</v>
      </c>
      <c r="D25" s="50">
        <f>'Contrato de servicio'!D48</f>
        <v>0</v>
      </c>
    </row>
    <row r="26" spans="1:4" x14ac:dyDescent="0.25">
      <c r="A26" s="52">
        <f>'Contrato de servicio'!$C$4</f>
        <v>0</v>
      </c>
      <c r="B26" s="50">
        <f>'Contrato de servicio'!B49</f>
        <v>0</v>
      </c>
      <c r="C26" s="51">
        <f t="shared" si="0"/>
        <v>0</v>
      </c>
      <c r="D26" s="50">
        <f>'Contrato de servicio'!D49</f>
        <v>0</v>
      </c>
    </row>
    <row r="27" spans="1:4" x14ac:dyDescent="0.25">
      <c r="A27" s="52">
        <f>'Contrato de servicio'!$C$4</f>
        <v>0</v>
      </c>
      <c r="B27" s="50">
        <f>'Contrato de servicio'!B50</f>
        <v>0</v>
      </c>
      <c r="C27" s="51">
        <f t="shared" si="0"/>
        <v>0</v>
      </c>
      <c r="D27" s="50">
        <f>'Contrato de servicio'!D50</f>
        <v>0</v>
      </c>
    </row>
    <row r="28" spans="1:4" x14ac:dyDescent="0.25">
      <c r="A28" s="52">
        <f>'Contrato de servicio'!$C$4</f>
        <v>0</v>
      </c>
      <c r="B28" s="50">
        <f>'Contrato de servicio'!B51</f>
        <v>0</v>
      </c>
      <c r="C28" s="51">
        <f t="shared" si="0"/>
        <v>0</v>
      </c>
      <c r="D28" s="50">
        <f>'Contrato de servicio'!D51</f>
        <v>0</v>
      </c>
    </row>
    <row r="29" spans="1:4" x14ac:dyDescent="0.25">
      <c r="A29" s="52">
        <f>'Contrato de servicio'!$C$4</f>
        <v>0</v>
      </c>
      <c r="B29" s="50">
        <f>'Contrato de servicio'!B52</f>
        <v>0</v>
      </c>
      <c r="C29" s="51">
        <f t="shared" si="0"/>
        <v>0</v>
      </c>
      <c r="D29" s="50">
        <f>'Contrato de servicio'!D52</f>
        <v>0</v>
      </c>
    </row>
    <row r="30" spans="1:4" x14ac:dyDescent="0.25">
      <c r="A30" s="52">
        <f>'Contrato de servicio'!$C$4</f>
        <v>0</v>
      </c>
      <c r="B30" s="50">
        <f>'Contrato de servicio'!B53</f>
        <v>0</v>
      </c>
      <c r="C30" s="51">
        <f t="shared" si="0"/>
        <v>0</v>
      </c>
      <c r="D30" s="50">
        <f>'Contrato de servicio'!D53</f>
        <v>0</v>
      </c>
    </row>
    <row r="31" spans="1:4" x14ac:dyDescent="0.25">
      <c r="A31" s="52">
        <f>'Contrato de servicio'!$C$4</f>
        <v>0</v>
      </c>
      <c r="B31" s="50">
        <f>'Contrato de servicio'!B54</f>
        <v>0</v>
      </c>
      <c r="C31" s="51">
        <f t="shared" si="0"/>
        <v>0</v>
      </c>
      <c r="D31" s="50">
        <f>'Contrato de servicio'!D54</f>
        <v>0</v>
      </c>
    </row>
    <row r="32" spans="1:4" x14ac:dyDescent="0.25">
      <c r="A32" s="52">
        <f>'Contrato de servicio'!$C$4</f>
        <v>0</v>
      </c>
      <c r="B32" s="50">
        <f>'Contrato de servicio'!B55</f>
        <v>0</v>
      </c>
      <c r="C32" s="51">
        <f t="shared" si="0"/>
        <v>0</v>
      </c>
      <c r="D32" s="50">
        <f>'Contrato de servicio'!D55</f>
        <v>0</v>
      </c>
    </row>
    <row r="33" spans="1:4" x14ac:dyDescent="0.25">
      <c r="A33" s="52">
        <f>'Contrato de servicio'!$C$4</f>
        <v>0</v>
      </c>
      <c r="B33" s="50">
        <f>'Contrato de servicio'!B56</f>
        <v>0</v>
      </c>
      <c r="C33" s="51">
        <f t="shared" si="0"/>
        <v>0</v>
      </c>
      <c r="D33" s="50">
        <f>'Contrato de servicio'!D56</f>
        <v>0</v>
      </c>
    </row>
    <row r="34" spans="1:4" x14ac:dyDescent="0.25">
      <c r="A34" s="52">
        <f>'Contrato de servicio'!$C$4</f>
        <v>0</v>
      </c>
      <c r="B34" s="50">
        <f>'Contrato de servicio'!B57</f>
        <v>0</v>
      </c>
      <c r="C34" s="51">
        <f t="shared" si="0"/>
        <v>0</v>
      </c>
      <c r="D34" s="50">
        <f>'Contrato de servicio'!D57</f>
        <v>0</v>
      </c>
    </row>
    <row r="35" spans="1:4" x14ac:dyDescent="0.25">
      <c r="A35" s="52">
        <f>'Contrato de servicio'!$C$4</f>
        <v>0</v>
      </c>
      <c r="B35" s="50">
        <f>'Contrato de servicio'!B58</f>
        <v>0</v>
      </c>
      <c r="C35" s="51">
        <f t="shared" si="0"/>
        <v>0</v>
      </c>
      <c r="D35" s="50">
        <f>'Contrato de servicio'!D58</f>
        <v>0</v>
      </c>
    </row>
    <row r="36" spans="1:4" x14ac:dyDescent="0.25">
      <c r="A36" s="52">
        <f>'Contrato de servicio'!$C$4</f>
        <v>0</v>
      </c>
      <c r="B36" s="50">
        <f>'Contrato de servicio'!B59</f>
        <v>0</v>
      </c>
      <c r="C36" s="51">
        <f t="shared" si="0"/>
        <v>0</v>
      </c>
      <c r="D36" s="50">
        <f>'Contrato de servicio'!D59</f>
        <v>0</v>
      </c>
    </row>
    <row r="37" spans="1:4" x14ac:dyDescent="0.25">
      <c r="A37" s="52">
        <f>'Contrato de servicio'!$C$4</f>
        <v>0</v>
      </c>
      <c r="B37" s="50">
        <f>'Contrato de servicio'!B60</f>
        <v>0</v>
      </c>
      <c r="C37" s="51">
        <f t="shared" si="0"/>
        <v>0</v>
      </c>
      <c r="D37" s="50">
        <f>'Contrato de servicio'!D60</f>
        <v>0</v>
      </c>
    </row>
    <row r="38" spans="1:4" x14ac:dyDescent="0.25">
      <c r="A38" s="52">
        <f>'Contrato de servicio'!$C$4</f>
        <v>0</v>
      </c>
      <c r="B38" s="50">
        <f>'Contrato de servicio'!B61</f>
        <v>0</v>
      </c>
      <c r="C38" s="51">
        <f t="shared" si="0"/>
        <v>0</v>
      </c>
      <c r="D38" s="50">
        <f>'Contrato de servicio'!D61</f>
        <v>0</v>
      </c>
    </row>
    <row r="39" spans="1:4" x14ac:dyDescent="0.25">
      <c r="A39" s="52">
        <f>'Contrato de servicio'!$C$4</f>
        <v>0</v>
      </c>
      <c r="B39" s="50">
        <f>'Contrato de servicio'!B62</f>
        <v>0</v>
      </c>
      <c r="C39" s="51">
        <f t="shared" si="0"/>
        <v>0</v>
      </c>
      <c r="D39" s="50">
        <f>'Contrato de servicio'!D62</f>
        <v>0</v>
      </c>
    </row>
    <row r="40" spans="1:4" x14ac:dyDescent="0.25">
      <c r="A40" s="52">
        <f>'Contrato de servicio'!$C$4</f>
        <v>0</v>
      </c>
      <c r="B40" s="50">
        <f>'Contrato de servicio'!B63</f>
        <v>0</v>
      </c>
      <c r="C40" s="51">
        <f t="shared" si="0"/>
        <v>0</v>
      </c>
      <c r="D40" s="50">
        <f>'Contrato de servicio'!D63</f>
        <v>0</v>
      </c>
    </row>
    <row r="41" spans="1:4" x14ac:dyDescent="0.25">
      <c r="A41" s="52">
        <f>'Contrato de servicio'!$C$4</f>
        <v>0</v>
      </c>
      <c r="B41" s="50">
        <f>'Contrato de servicio'!B64</f>
        <v>0</v>
      </c>
      <c r="C41" s="51">
        <f t="shared" si="0"/>
        <v>0</v>
      </c>
      <c r="D41" s="50">
        <f>'Contrato de servicio'!D64</f>
        <v>0</v>
      </c>
    </row>
    <row r="42" spans="1:4" x14ac:dyDescent="0.25">
      <c r="A42" s="52">
        <f>'Contrato de servicio'!$C$4</f>
        <v>0</v>
      </c>
      <c r="B42" s="50">
        <f>'Contrato de servicio'!B65</f>
        <v>0</v>
      </c>
      <c r="C42" s="51">
        <f t="shared" si="0"/>
        <v>0</v>
      </c>
      <c r="D42" s="50">
        <f>'Contrato de servicio'!D65</f>
        <v>0</v>
      </c>
    </row>
    <row r="43" spans="1:4" x14ac:dyDescent="0.25">
      <c r="A43" s="52">
        <f>'Contrato de servicio'!$C$4</f>
        <v>0</v>
      </c>
      <c r="B43" s="50">
        <f>'Contrato de servicio'!B66</f>
        <v>0</v>
      </c>
      <c r="C43" s="51">
        <f t="shared" si="0"/>
        <v>0</v>
      </c>
      <c r="D43" s="50">
        <f>'Contrato de servicio'!D66</f>
        <v>0</v>
      </c>
    </row>
    <row r="44" spans="1:4" x14ac:dyDescent="0.25">
      <c r="A44" s="52">
        <f>'Contrato de servicio'!$C$4</f>
        <v>0</v>
      </c>
      <c r="B44" s="50">
        <f>'Contrato de servicio'!B67</f>
        <v>0</v>
      </c>
      <c r="C44" s="51">
        <f t="shared" si="0"/>
        <v>0</v>
      </c>
      <c r="D44" s="50">
        <f>'Contrato de servicio'!D67</f>
        <v>0</v>
      </c>
    </row>
    <row r="45" spans="1:4" x14ac:dyDescent="0.25">
      <c r="A45" s="52">
        <f>'Contrato de servicio'!$C$4</f>
        <v>0</v>
      </c>
      <c r="B45" s="50">
        <f>'Contrato de servicio'!B68</f>
        <v>0</v>
      </c>
      <c r="C45" s="51">
        <f t="shared" si="0"/>
        <v>0</v>
      </c>
      <c r="D45" s="50">
        <f>'Contrato de servicio'!D68</f>
        <v>0</v>
      </c>
    </row>
    <row r="46" spans="1:4" x14ac:dyDescent="0.25">
      <c r="A46" s="52">
        <f>'Contrato de servicio'!$C$4</f>
        <v>0</v>
      </c>
      <c r="B46" s="50">
        <f>'Contrato de servicio'!B69</f>
        <v>0</v>
      </c>
      <c r="C46" s="51">
        <f t="shared" si="0"/>
        <v>0</v>
      </c>
      <c r="D46" s="50">
        <f>'Contrato de servicio'!D69</f>
        <v>0</v>
      </c>
    </row>
    <row r="47" spans="1:4" x14ac:dyDescent="0.25">
      <c r="A47" s="52">
        <f>'Contrato de servicio'!$C$4</f>
        <v>0</v>
      </c>
      <c r="B47" s="50">
        <f>'Contrato de servicio'!B70</f>
        <v>0</v>
      </c>
      <c r="C47" s="51">
        <f t="shared" si="0"/>
        <v>0</v>
      </c>
      <c r="D47" s="50">
        <f>'Contrato de servicio'!D70</f>
        <v>0</v>
      </c>
    </row>
    <row r="48" spans="1:4" x14ac:dyDescent="0.25">
      <c r="A48" s="52">
        <f>'Contrato de servicio'!$C$4</f>
        <v>0</v>
      </c>
      <c r="B48" s="50">
        <f>'Contrato de servicio'!B71</f>
        <v>0</v>
      </c>
      <c r="C48" s="51">
        <f t="shared" si="0"/>
        <v>0</v>
      </c>
      <c r="D48" s="50">
        <f>'Contrato de servicio'!D71</f>
        <v>0</v>
      </c>
    </row>
    <row r="49" spans="1:4" x14ac:dyDescent="0.25">
      <c r="A49" s="52">
        <f>'Contrato de servicio'!$C$4</f>
        <v>0</v>
      </c>
      <c r="B49" s="50">
        <f>'Contrato de servicio'!B72</f>
        <v>0</v>
      </c>
      <c r="C49" s="51">
        <f t="shared" si="0"/>
        <v>0</v>
      </c>
      <c r="D49" s="50">
        <f>'Contrato de servicio'!D72</f>
        <v>0</v>
      </c>
    </row>
    <row r="50" spans="1:4" x14ac:dyDescent="0.25">
      <c r="A50" s="52">
        <f>'Contrato de servicio'!$C$4</f>
        <v>0</v>
      </c>
      <c r="B50" s="50">
        <f>'Contrato de servicio'!B73</f>
        <v>0</v>
      </c>
      <c r="C50" s="51">
        <f t="shared" si="0"/>
        <v>0</v>
      </c>
      <c r="D50" s="50">
        <f>'Contrato de servicio'!D73</f>
        <v>0</v>
      </c>
    </row>
    <row r="51" spans="1:4" x14ac:dyDescent="0.25">
      <c r="A51" s="52">
        <f>'Contrato de servicio'!$C$4</f>
        <v>0</v>
      </c>
      <c r="B51" s="50">
        <f>'Contrato de servicio'!B74</f>
        <v>0</v>
      </c>
      <c r="C51" s="51">
        <f t="shared" si="0"/>
        <v>0</v>
      </c>
      <c r="D51" s="50">
        <f>'Contrato de servicio'!D74</f>
        <v>0</v>
      </c>
    </row>
    <row r="52" spans="1:4" x14ac:dyDescent="0.25">
      <c r="A52" s="52">
        <f>'Contrato de servicio'!$C$4</f>
        <v>0</v>
      </c>
      <c r="B52" s="50">
        <f>'Contrato de servicio'!B75</f>
        <v>0</v>
      </c>
      <c r="C52" s="51">
        <f t="shared" si="0"/>
        <v>0</v>
      </c>
      <c r="D52" s="50">
        <f>'Contrato de servicio'!D75</f>
        <v>0</v>
      </c>
    </row>
    <row r="53" spans="1:4" x14ac:dyDescent="0.25">
      <c r="A53" s="52">
        <f>'Contrato de servicio'!$C$4</f>
        <v>0</v>
      </c>
      <c r="B53" s="50">
        <f>'Contrato de servicio'!B76</f>
        <v>0</v>
      </c>
      <c r="C53" s="51">
        <f t="shared" si="0"/>
        <v>0</v>
      </c>
      <c r="D53" s="50">
        <f>'Contrato de servicio'!D76</f>
        <v>0</v>
      </c>
    </row>
    <row r="54" spans="1:4" x14ac:dyDescent="0.25">
      <c r="A54" s="52">
        <f>'Contrato de servicio'!$C$4</f>
        <v>0</v>
      </c>
      <c r="B54" s="50">
        <f>'Contrato de servicio'!B77</f>
        <v>0</v>
      </c>
      <c r="C54" s="51">
        <f t="shared" si="0"/>
        <v>0</v>
      </c>
      <c r="D54" s="50">
        <f>'Contrato de servicio'!D77</f>
        <v>0</v>
      </c>
    </row>
    <row r="55" spans="1:4" x14ac:dyDescent="0.25">
      <c r="A55" s="52">
        <f>'Contrato de servicio'!$C$4</f>
        <v>0</v>
      </c>
      <c r="B55" s="50">
        <f>'Contrato de servicio'!B78</f>
        <v>0</v>
      </c>
      <c r="C55" s="51">
        <f t="shared" si="0"/>
        <v>0</v>
      </c>
      <c r="D55" s="50">
        <f>'Contrato de servicio'!D78</f>
        <v>0</v>
      </c>
    </row>
    <row r="56" spans="1:4" x14ac:dyDescent="0.25">
      <c r="A56" s="52">
        <f>'Contrato de servicio'!$C$4</f>
        <v>0</v>
      </c>
      <c r="B56" s="50">
        <f>'Contrato de servicio'!B79</f>
        <v>0</v>
      </c>
      <c r="C56" s="51">
        <f t="shared" si="0"/>
        <v>0</v>
      </c>
      <c r="D56" s="50">
        <f>'Contrato de servicio'!D79</f>
        <v>0</v>
      </c>
    </row>
    <row r="57" spans="1:4" x14ac:dyDescent="0.25">
      <c r="A57" s="52">
        <f>'Contrato de servicio'!$C$4</f>
        <v>0</v>
      </c>
      <c r="B57" s="50" t="e">
        <f>'Contrato de servicio'!#REF!</f>
        <v>#REF!</v>
      </c>
      <c r="C57" s="51">
        <f t="shared" si="0"/>
        <v>0</v>
      </c>
      <c r="D57" s="50" t="e">
        <f>'Contrato de servicio'!#REF!</f>
        <v>#REF!</v>
      </c>
    </row>
    <row r="58" spans="1:4" x14ac:dyDescent="0.25">
      <c r="A58" s="52">
        <f>'Contrato de servicio'!$C$4</f>
        <v>0</v>
      </c>
      <c r="B58" s="50" t="e">
        <f>'Contrato de servicio'!#REF!</f>
        <v>#REF!</v>
      </c>
      <c r="C58" s="51">
        <f t="shared" si="0"/>
        <v>0</v>
      </c>
      <c r="D58" s="50" t="e">
        <f>'Contrato de servicio'!#REF!</f>
        <v>#REF!</v>
      </c>
    </row>
    <row r="59" spans="1:4" x14ac:dyDescent="0.25">
      <c r="A59" s="52">
        <f>'Contrato de servicio'!$C$4</f>
        <v>0</v>
      </c>
      <c r="B59" s="50" t="e">
        <f>'Contrato de servicio'!#REF!</f>
        <v>#REF!</v>
      </c>
      <c r="C59" s="51">
        <f t="shared" si="0"/>
        <v>0</v>
      </c>
      <c r="D59" s="50" t="e">
        <f>'Contrato de servicio'!#REF!</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135"/>
  <sheetViews>
    <sheetView zoomScale="75" zoomScaleNormal="75" zoomScaleSheetLayoutView="70" workbookViewId="0">
      <selection activeCell="L12" sqref="L12:O12"/>
    </sheetView>
  </sheetViews>
  <sheetFormatPr baseColWidth="10" defaultColWidth="11.42578125" defaultRowHeight="12.75" x14ac:dyDescent="0.2"/>
  <cols>
    <col min="1" max="1" width="7.42578125" style="1" customWidth="1"/>
    <col min="2" max="2" width="6.7109375" style="1" customWidth="1"/>
    <col min="3" max="3" width="11.42578125" style="1"/>
    <col min="4" max="4" width="9.28515625" style="1" customWidth="1"/>
    <col min="5" max="5" width="8.42578125" style="1" customWidth="1"/>
    <col min="6" max="6" width="15.7109375" style="1" customWidth="1"/>
    <col min="7" max="7" width="2.7109375" style="1" customWidth="1"/>
    <col min="8" max="8" width="2" style="1" customWidth="1"/>
    <col min="9" max="9" width="1.85546875" style="1" customWidth="1"/>
    <col min="10" max="10" width="6.28515625" style="1" customWidth="1"/>
    <col min="11" max="11" width="8.7109375" style="1" customWidth="1"/>
    <col min="12" max="12" width="11.42578125" style="1"/>
    <col min="13" max="13" width="9.28515625" style="1" customWidth="1"/>
    <col min="14" max="14" width="8.42578125" style="1" customWidth="1"/>
    <col min="15" max="15" width="15.28515625" style="1" customWidth="1"/>
    <col min="16" max="16" width="5" style="1" hidden="1" customWidth="1"/>
    <col min="17" max="16384" width="11.42578125" style="1"/>
  </cols>
  <sheetData>
    <row r="2" spans="1:15" ht="15" customHeight="1" x14ac:dyDescent="0.2"/>
    <row r="3" spans="1:15" ht="15" customHeight="1" x14ac:dyDescent="0.2">
      <c r="A3" s="9"/>
      <c r="B3" s="6"/>
      <c r="C3" s="6" t="s">
        <v>55</v>
      </c>
      <c r="D3" s="6"/>
      <c r="E3" s="196">
        <f>'Contrato de servicio'!$C$4</f>
        <v>0</v>
      </c>
      <c r="F3" s="197"/>
      <c r="J3" s="9"/>
      <c r="K3" s="6"/>
      <c r="L3" s="6" t="s">
        <v>55</v>
      </c>
      <c r="M3" s="6"/>
      <c r="N3" s="196">
        <f>'Contrato de servicio'!$C$4</f>
        <v>0</v>
      </c>
      <c r="O3" s="197"/>
    </row>
    <row r="4" spans="1:15" ht="15" customHeight="1" x14ac:dyDescent="0.2">
      <c r="A4" s="5"/>
      <c r="C4" s="1" t="s">
        <v>56</v>
      </c>
      <c r="E4" s="196">
        <f>+'Contrato de servicio'!B18</f>
        <v>0</v>
      </c>
      <c r="F4" s="197"/>
      <c r="J4" s="5"/>
      <c r="L4" s="1" t="s">
        <v>56</v>
      </c>
      <c r="N4" s="196">
        <f>+'Contrato de servicio'!B19</f>
        <v>0</v>
      </c>
      <c r="O4" s="197"/>
    </row>
    <row r="5" spans="1:15" ht="15" customHeight="1" x14ac:dyDescent="0.2">
      <c r="A5" s="5"/>
      <c r="C5" s="1" t="s">
        <v>57</v>
      </c>
      <c r="E5" s="200">
        <f>'Contrato de servicio'!$G$4</f>
        <v>0</v>
      </c>
      <c r="F5" s="201"/>
      <c r="G5" s="10"/>
      <c r="J5" s="5"/>
      <c r="L5" s="1" t="s">
        <v>57</v>
      </c>
      <c r="N5" s="200">
        <f>'Contrato de servicio'!$G$4</f>
        <v>0</v>
      </c>
      <c r="O5" s="201"/>
    </row>
    <row r="6" spans="1:15" ht="15" customHeight="1" x14ac:dyDescent="0.2">
      <c r="A6" s="5" t="s">
        <v>58</v>
      </c>
      <c r="C6" s="198" t="e">
        <f>+VLOOKUP(E4,'Contrato de servicio'!$B$18:$E$79,3,0)</f>
        <v>#N/A</v>
      </c>
      <c r="D6" s="198"/>
      <c r="E6" s="198"/>
      <c r="F6" s="199"/>
      <c r="J6" s="5" t="s">
        <v>58</v>
      </c>
      <c r="L6" s="198" t="e">
        <f>+VLOOKUP(N4,'Contrato de servicio'!$B$18:$E$79,3,0)</f>
        <v>#N/A</v>
      </c>
      <c r="M6" s="198"/>
      <c r="N6" s="198"/>
      <c r="O6" s="199"/>
    </row>
    <row r="7" spans="1:15" ht="15" customHeight="1" x14ac:dyDescent="0.2">
      <c r="A7" s="8"/>
      <c r="B7" s="3"/>
      <c r="C7" s="3"/>
      <c r="D7" s="3"/>
      <c r="E7" s="3"/>
      <c r="F7" s="2" t="s">
        <v>59</v>
      </c>
      <c r="J7" s="8"/>
      <c r="K7" s="3"/>
      <c r="L7" s="3"/>
      <c r="M7" s="3"/>
      <c r="N7" s="3"/>
      <c r="O7" s="2" t="s">
        <v>59</v>
      </c>
    </row>
    <row r="8" spans="1:15" ht="19.5" customHeight="1" x14ac:dyDescent="0.2">
      <c r="F8" s="7"/>
      <c r="J8" s="6"/>
      <c r="K8" s="6"/>
      <c r="O8" s="7"/>
    </row>
    <row r="9" spans="1:15" ht="15.75" customHeight="1" x14ac:dyDescent="0.2">
      <c r="A9" s="9"/>
      <c r="B9" s="6"/>
      <c r="C9" s="6" t="s">
        <v>55</v>
      </c>
      <c r="D9" s="6"/>
      <c r="E9" s="196">
        <f>'Contrato de servicio'!$C$4</f>
        <v>0</v>
      </c>
      <c r="F9" s="197"/>
      <c r="J9" s="9"/>
      <c r="K9" s="6"/>
      <c r="L9" s="6" t="s">
        <v>55</v>
      </c>
      <c r="M9" s="6"/>
      <c r="N9" s="196">
        <f>'Contrato de servicio'!$C$4</f>
        <v>0</v>
      </c>
      <c r="O9" s="197"/>
    </row>
    <row r="10" spans="1:15" ht="15.75" customHeight="1" x14ac:dyDescent="0.2">
      <c r="A10" s="5"/>
      <c r="C10" s="1" t="s">
        <v>56</v>
      </c>
      <c r="E10" s="196">
        <f>+'Contrato de servicio'!B20</f>
        <v>0</v>
      </c>
      <c r="F10" s="197"/>
      <c r="J10" s="5"/>
      <c r="L10" s="1" t="s">
        <v>56</v>
      </c>
      <c r="N10" s="196">
        <f>+'Contrato de servicio'!B21</f>
        <v>0</v>
      </c>
      <c r="O10" s="197"/>
    </row>
    <row r="11" spans="1:15" ht="15.75" customHeight="1" x14ac:dyDescent="0.2">
      <c r="A11" s="5"/>
      <c r="C11" s="1" t="s">
        <v>57</v>
      </c>
      <c r="E11" s="200">
        <f>'Contrato de servicio'!$G$4</f>
        <v>0</v>
      </c>
      <c r="F11" s="201"/>
      <c r="G11" s="10"/>
      <c r="J11" s="5"/>
      <c r="L11" s="1" t="s">
        <v>57</v>
      </c>
      <c r="N11" s="200">
        <f>'Contrato de servicio'!$G$4</f>
        <v>0</v>
      </c>
      <c r="O11" s="201"/>
    </row>
    <row r="12" spans="1:15" ht="15.75" customHeight="1" x14ac:dyDescent="0.2">
      <c r="A12" s="5" t="s">
        <v>58</v>
      </c>
      <c r="C12" s="198" t="e">
        <f>+VLOOKUP(E10,'Contrato de servicio'!$B$18:$E$79,3,0)</f>
        <v>#N/A</v>
      </c>
      <c r="D12" s="198"/>
      <c r="E12" s="198"/>
      <c r="F12" s="199"/>
      <c r="J12" s="5" t="s">
        <v>58</v>
      </c>
      <c r="L12" s="198" t="e">
        <f>+VLOOKUP(N10,'Contrato de servicio'!$B$18:$E$79,3,0)</f>
        <v>#N/A</v>
      </c>
      <c r="M12" s="198"/>
      <c r="N12" s="198"/>
      <c r="O12" s="199"/>
    </row>
    <row r="13" spans="1:15" ht="15.75" customHeight="1" x14ac:dyDescent="0.2">
      <c r="A13" s="8"/>
      <c r="B13" s="3"/>
      <c r="C13" s="3"/>
      <c r="D13" s="3"/>
      <c r="E13" s="3"/>
      <c r="F13" s="2" t="s">
        <v>59</v>
      </c>
      <c r="J13" s="8"/>
      <c r="K13" s="3"/>
      <c r="L13" s="3"/>
      <c r="M13" s="3"/>
      <c r="N13" s="3"/>
      <c r="O13" s="2" t="s">
        <v>59</v>
      </c>
    </row>
    <row r="14" spans="1:15" ht="18.75" customHeight="1" x14ac:dyDescent="0.2">
      <c r="F14" s="7"/>
      <c r="O14" s="7"/>
    </row>
    <row r="15" spans="1:15" ht="15.75" customHeight="1" x14ac:dyDescent="0.2">
      <c r="A15" s="9"/>
      <c r="B15" s="6"/>
      <c r="C15" s="6" t="s">
        <v>55</v>
      </c>
      <c r="D15" s="6"/>
      <c r="E15" s="196">
        <f>'Contrato de servicio'!$C$4</f>
        <v>0</v>
      </c>
      <c r="F15" s="197"/>
      <c r="J15" s="9"/>
      <c r="K15" s="6"/>
      <c r="L15" s="6" t="s">
        <v>55</v>
      </c>
      <c r="M15" s="6"/>
      <c r="N15" s="196">
        <f>'Contrato de servicio'!$C$4</f>
        <v>0</v>
      </c>
      <c r="O15" s="197"/>
    </row>
    <row r="16" spans="1:15" ht="15.75" customHeight="1" x14ac:dyDescent="0.2">
      <c r="A16" s="5"/>
      <c r="C16" s="1" t="s">
        <v>56</v>
      </c>
      <c r="E16" s="196">
        <f>+'Contrato de servicio'!B22</f>
        <v>0</v>
      </c>
      <c r="F16" s="197"/>
      <c r="J16" s="5"/>
      <c r="L16" s="1" t="s">
        <v>56</v>
      </c>
      <c r="N16" s="196">
        <f>+'Contrato de servicio'!B30</f>
        <v>0</v>
      </c>
      <c r="O16" s="197"/>
    </row>
    <row r="17" spans="1:15" ht="15.75" customHeight="1" x14ac:dyDescent="0.2">
      <c r="A17" s="5"/>
      <c r="C17" s="1" t="s">
        <v>57</v>
      </c>
      <c r="E17" s="200">
        <f>'Contrato de servicio'!$G$4</f>
        <v>0</v>
      </c>
      <c r="F17" s="201"/>
      <c r="G17" s="10"/>
      <c r="J17" s="5"/>
      <c r="L17" s="1" t="s">
        <v>57</v>
      </c>
      <c r="N17" s="200">
        <f>'Contrato de servicio'!$G$4</f>
        <v>0</v>
      </c>
      <c r="O17" s="201"/>
    </row>
    <row r="18" spans="1:15" ht="15.75" customHeight="1" x14ac:dyDescent="0.2">
      <c r="A18" s="5" t="s">
        <v>58</v>
      </c>
      <c r="C18" s="198" t="e">
        <f>+VLOOKUP(E16,'Contrato de servicio'!$B$18:$E$79,3,0)</f>
        <v>#N/A</v>
      </c>
      <c r="D18" s="198"/>
      <c r="E18" s="198"/>
      <c r="F18" s="199"/>
      <c r="J18" s="5" t="s">
        <v>58</v>
      </c>
      <c r="L18" s="198" t="e">
        <f>+VLOOKUP(N16,'Contrato de servicio'!$B$18:$E$79,3,0)</f>
        <v>#N/A</v>
      </c>
      <c r="M18" s="198"/>
      <c r="N18" s="198"/>
      <c r="O18" s="199"/>
    </row>
    <row r="19" spans="1:15" ht="15.75" customHeight="1" x14ac:dyDescent="0.2">
      <c r="A19" s="8"/>
      <c r="B19" s="3"/>
      <c r="C19" s="3"/>
      <c r="D19" s="3"/>
      <c r="E19" s="3"/>
      <c r="F19" s="2" t="s">
        <v>59</v>
      </c>
      <c r="J19" s="8"/>
      <c r="K19" s="3"/>
      <c r="L19" s="3"/>
      <c r="M19" s="3"/>
      <c r="N19" s="3"/>
      <c r="O19" s="2" t="s">
        <v>59</v>
      </c>
    </row>
    <row r="20" spans="1:15" ht="18.75" customHeight="1" x14ac:dyDescent="0.2">
      <c r="F20" s="7"/>
      <c r="O20" s="7"/>
    </row>
    <row r="21" spans="1:15" ht="15" customHeight="1" x14ac:dyDescent="0.2">
      <c r="A21" s="9"/>
      <c r="B21" s="6"/>
      <c r="C21" s="6" t="s">
        <v>55</v>
      </c>
      <c r="D21" s="6"/>
      <c r="E21" s="196">
        <f>'Contrato de servicio'!$C$4</f>
        <v>0</v>
      </c>
      <c r="F21" s="197"/>
      <c r="J21" s="9"/>
      <c r="K21" s="6"/>
      <c r="L21" s="6" t="s">
        <v>55</v>
      </c>
      <c r="M21" s="6"/>
      <c r="N21" s="196">
        <f>'Contrato de servicio'!$C$4</f>
        <v>0</v>
      </c>
      <c r="O21" s="197"/>
    </row>
    <row r="22" spans="1:15" ht="15" customHeight="1" x14ac:dyDescent="0.2">
      <c r="A22" s="5"/>
      <c r="C22" s="1" t="s">
        <v>56</v>
      </c>
      <c r="E22" s="196">
        <f>+'Contrato de servicio'!B31</f>
        <v>0</v>
      </c>
      <c r="F22" s="197"/>
      <c r="J22" s="5"/>
      <c r="L22" s="1" t="s">
        <v>56</v>
      </c>
      <c r="N22" s="196">
        <f>+'Contrato de servicio'!B32</f>
        <v>0</v>
      </c>
      <c r="O22" s="197"/>
    </row>
    <row r="23" spans="1:15" ht="15" customHeight="1" x14ac:dyDescent="0.2">
      <c r="A23" s="5"/>
      <c r="C23" s="1" t="s">
        <v>57</v>
      </c>
      <c r="E23" s="200">
        <f>'Contrato de servicio'!$G$4</f>
        <v>0</v>
      </c>
      <c r="F23" s="201"/>
      <c r="G23" s="10"/>
      <c r="J23" s="5"/>
      <c r="L23" s="1" t="s">
        <v>57</v>
      </c>
      <c r="N23" s="200">
        <f>'Contrato de servicio'!$G$4</f>
        <v>0</v>
      </c>
      <c r="O23" s="201"/>
    </row>
    <row r="24" spans="1:15" ht="15" customHeight="1" x14ac:dyDescent="0.2">
      <c r="A24" s="5" t="s">
        <v>58</v>
      </c>
      <c r="C24" s="198" t="e">
        <f>+VLOOKUP(E22,'Contrato de servicio'!$B$18:$E$79,3,0)</f>
        <v>#N/A</v>
      </c>
      <c r="D24" s="198"/>
      <c r="E24" s="198"/>
      <c r="F24" s="199"/>
      <c r="J24" s="5" t="s">
        <v>58</v>
      </c>
      <c r="L24" s="198" t="e">
        <f>+VLOOKUP(N22,'Contrato de servicio'!$B$18:$E$79,3,0)</f>
        <v>#N/A</v>
      </c>
      <c r="M24" s="198"/>
      <c r="N24" s="198"/>
      <c r="O24" s="199"/>
    </row>
    <row r="25" spans="1:15" ht="15" customHeight="1" x14ac:dyDescent="0.2">
      <c r="A25" s="8"/>
      <c r="B25" s="3"/>
      <c r="C25" s="3"/>
      <c r="D25" s="3"/>
      <c r="E25" s="3"/>
      <c r="F25" s="2" t="s">
        <v>59</v>
      </c>
      <c r="J25" s="8"/>
      <c r="K25" s="3"/>
      <c r="L25" s="3"/>
      <c r="M25" s="3"/>
      <c r="N25" s="3"/>
      <c r="O25" s="2" t="s">
        <v>59</v>
      </c>
    </row>
    <row r="26" spans="1:15" x14ac:dyDescent="0.2">
      <c r="F26" s="7"/>
      <c r="O26" s="7"/>
    </row>
    <row r="27" spans="1:15" ht="14.25" customHeight="1" x14ac:dyDescent="0.2">
      <c r="A27" s="9"/>
      <c r="B27" s="6"/>
      <c r="C27" s="6" t="s">
        <v>55</v>
      </c>
      <c r="D27" s="6"/>
      <c r="E27" s="196">
        <f>'Contrato de servicio'!$C$4</f>
        <v>0</v>
      </c>
      <c r="F27" s="197"/>
      <c r="J27" s="9"/>
      <c r="K27" s="6"/>
      <c r="L27" s="6" t="s">
        <v>55</v>
      </c>
      <c r="M27" s="6"/>
      <c r="N27" s="196">
        <f>'Contrato de servicio'!$C$4</f>
        <v>0</v>
      </c>
      <c r="O27" s="197"/>
    </row>
    <row r="28" spans="1:15" ht="14.25" customHeight="1" x14ac:dyDescent="0.2">
      <c r="A28" s="5"/>
      <c r="C28" s="1" t="s">
        <v>56</v>
      </c>
      <c r="E28" s="196">
        <f>+'Contrato de servicio'!B33</f>
        <v>0</v>
      </c>
      <c r="F28" s="197"/>
      <c r="J28" s="5"/>
      <c r="L28" s="1" t="s">
        <v>56</v>
      </c>
      <c r="N28" s="196">
        <f>+'Contrato de servicio'!B34</f>
        <v>0</v>
      </c>
      <c r="O28" s="197"/>
    </row>
    <row r="29" spans="1:15" ht="14.25" customHeight="1" x14ac:dyDescent="0.2">
      <c r="A29" s="5"/>
      <c r="C29" s="1" t="s">
        <v>57</v>
      </c>
      <c r="E29" s="200">
        <f>'Contrato de servicio'!$G$4</f>
        <v>0</v>
      </c>
      <c r="F29" s="201"/>
      <c r="G29" s="10"/>
      <c r="J29" s="5"/>
      <c r="L29" s="1" t="s">
        <v>57</v>
      </c>
      <c r="N29" s="200">
        <f>'Contrato de servicio'!$G$4</f>
        <v>0</v>
      </c>
      <c r="O29" s="201"/>
    </row>
    <row r="30" spans="1:15" ht="14.25" customHeight="1" x14ac:dyDescent="0.2">
      <c r="A30" s="5" t="s">
        <v>58</v>
      </c>
      <c r="C30" s="198" t="e">
        <f>+VLOOKUP(E28,'Contrato de servicio'!$B$18:$E$79,3,0)</f>
        <v>#N/A</v>
      </c>
      <c r="D30" s="198"/>
      <c r="E30" s="198"/>
      <c r="F30" s="199"/>
      <c r="J30" s="5" t="s">
        <v>58</v>
      </c>
      <c r="L30" s="198" t="e">
        <f>+VLOOKUP(N28,'Contrato de servicio'!$B$18:$E$79,3,0)</f>
        <v>#N/A</v>
      </c>
      <c r="M30" s="198"/>
      <c r="N30" s="198"/>
      <c r="O30" s="199"/>
    </row>
    <row r="31" spans="1:15" ht="14.25" customHeight="1" x14ac:dyDescent="0.2">
      <c r="A31" s="8"/>
      <c r="B31" s="3"/>
      <c r="C31" s="3"/>
      <c r="D31" s="3"/>
      <c r="E31" s="3"/>
      <c r="F31" s="2" t="s">
        <v>59</v>
      </c>
      <c r="J31" s="8"/>
      <c r="K31" s="3"/>
      <c r="L31" s="3"/>
      <c r="M31" s="3"/>
      <c r="N31" s="3"/>
      <c r="O31" s="2" t="s">
        <v>59</v>
      </c>
    </row>
    <row r="32" spans="1:15" ht="22.5" customHeight="1" x14ac:dyDescent="0.2">
      <c r="F32" s="7"/>
      <c r="O32" s="7"/>
    </row>
    <row r="33" spans="1:15" ht="15.75" customHeight="1" x14ac:dyDescent="0.2">
      <c r="A33" s="9"/>
      <c r="B33" s="6"/>
      <c r="C33" s="6" t="s">
        <v>55</v>
      </c>
      <c r="D33" s="6"/>
      <c r="E33" s="196">
        <f>'Contrato de servicio'!$C$4</f>
        <v>0</v>
      </c>
      <c r="F33" s="197"/>
      <c r="J33" s="9"/>
      <c r="K33" s="6"/>
      <c r="L33" s="6" t="s">
        <v>55</v>
      </c>
      <c r="M33" s="6"/>
      <c r="N33" s="196">
        <f>'Contrato de servicio'!$C$4</f>
        <v>0</v>
      </c>
      <c r="O33" s="197"/>
    </row>
    <row r="34" spans="1:15" ht="15.75" customHeight="1" x14ac:dyDescent="0.2">
      <c r="A34" s="5"/>
      <c r="C34" s="1" t="s">
        <v>56</v>
      </c>
      <c r="E34" s="196">
        <f>+'Contrato de servicio'!B35</f>
        <v>0</v>
      </c>
      <c r="F34" s="197"/>
      <c r="J34" s="5"/>
      <c r="L34" s="1" t="s">
        <v>56</v>
      </c>
      <c r="N34" s="196">
        <f>+'Contrato de servicio'!B36</f>
        <v>0</v>
      </c>
      <c r="O34" s="197"/>
    </row>
    <row r="35" spans="1:15" ht="15.75" customHeight="1" x14ac:dyDescent="0.2">
      <c r="A35" s="5"/>
      <c r="C35" s="1" t="s">
        <v>57</v>
      </c>
      <c r="E35" s="200">
        <f>'Contrato de servicio'!$G$4</f>
        <v>0</v>
      </c>
      <c r="F35" s="201"/>
      <c r="G35" s="10"/>
      <c r="J35" s="5"/>
      <c r="L35" s="1" t="s">
        <v>57</v>
      </c>
      <c r="N35" s="200">
        <f>'Contrato de servicio'!$G$4</f>
        <v>0</v>
      </c>
      <c r="O35" s="201"/>
    </row>
    <row r="36" spans="1:15" ht="15.75" customHeight="1" x14ac:dyDescent="0.2">
      <c r="A36" s="5" t="s">
        <v>58</v>
      </c>
      <c r="C36" s="198" t="e">
        <f>+VLOOKUP(E34,'Contrato de servicio'!$B$18:$E$79,3,0)</f>
        <v>#N/A</v>
      </c>
      <c r="D36" s="198"/>
      <c r="E36" s="198"/>
      <c r="F36" s="199"/>
      <c r="J36" s="5" t="s">
        <v>58</v>
      </c>
      <c r="L36" s="198" t="e">
        <f>+VLOOKUP(N34,'Contrato de servicio'!$B$18:$E$79,3,0)</f>
        <v>#N/A</v>
      </c>
      <c r="M36" s="198"/>
      <c r="N36" s="198"/>
      <c r="O36" s="199"/>
    </row>
    <row r="37" spans="1:15" ht="15.75" customHeight="1" x14ac:dyDescent="0.2">
      <c r="A37" s="8"/>
      <c r="B37" s="3"/>
      <c r="C37" s="3"/>
      <c r="D37" s="3"/>
      <c r="E37" s="3"/>
      <c r="F37" s="2" t="s">
        <v>59</v>
      </c>
      <c r="J37" s="8"/>
      <c r="K37" s="3"/>
      <c r="L37" s="3"/>
      <c r="M37" s="3"/>
      <c r="N37" s="3"/>
      <c r="O37" s="2" t="s">
        <v>59</v>
      </c>
    </row>
    <row r="38" spans="1:15" ht="12.75" customHeight="1" x14ac:dyDescent="0.2">
      <c r="F38" s="7"/>
      <c r="O38" s="7"/>
    </row>
    <row r="39" spans="1:15" ht="15" customHeight="1" x14ac:dyDescent="0.2">
      <c r="A39" s="9"/>
      <c r="B39" s="6"/>
      <c r="C39" s="6" t="s">
        <v>55</v>
      </c>
      <c r="D39" s="6"/>
      <c r="E39" s="196">
        <f>'Contrato de servicio'!$C$4</f>
        <v>0</v>
      </c>
      <c r="F39" s="197"/>
      <c r="J39" s="9"/>
      <c r="K39" s="6"/>
      <c r="L39" s="6" t="s">
        <v>55</v>
      </c>
      <c r="M39" s="6"/>
      <c r="N39" s="196">
        <f>'Contrato de servicio'!$C$4</f>
        <v>0</v>
      </c>
      <c r="O39" s="197"/>
    </row>
    <row r="40" spans="1:15" ht="15" customHeight="1" x14ac:dyDescent="0.2">
      <c r="A40" s="5"/>
      <c r="C40" s="1" t="s">
        <v>56</v>
      </c>
      <c r="E40" s="196">
        <f>+'Contrato de servicio'!B37</f>
        <v>0</v>
      </c>
      <c r="F40" s="197"/>
      <c r="J40" s="5"/>
      <c r="L40" s="1" t="s">
        <v>56</v>
      </c>
      <c r="N40" s="196">
        <f>+'Contrato de servicio'!B38</f>
        <v>0</v>
      </c>
      <c r="O40" s="197"/>
    </row>
    <row r="41" spans="1:15" ht="15" customHeight="1" x14ac:dyDescent="0.2">
      <c r="A41" s="5"/>
      <c r="C41" s="1" t="s">
        <v>57</v>
      </c>
      <c r="E41" s="200">
        <f>'Contrato de servicio'!$G$4</f>
        <v>0</v>
      </c>
      <c r="F41" s="201"/>
      <c r="G41" s="10"/>
      <c r="J41" s="5"/>
      <c r="L41" s="1" t="s">
        <v>57</v>
      </c>
      <c r="N41" s="200">
        <f>'Contrato de servicio'!$G$4</f>
        <v>0</v>
      </c>
      <c r="O41" s="201"/>
    </row>
    <row r="42" spans="1:15" ht="15" customHeight="1" x14ac:dyDescent="0.2">
      <c r="A42" s="5" t="s">
        <v>58</v>
      </c>
      <c r="C42" s="198" t="e">
        <f>+VLOOKUP(E40,'Contrato de servicio'!$B$18:$E$79,3,0)</f>
        <v>#N/A</v>
      </c>
      <c r="D42" s="198"/>
      <c r="E42" s="198"/>
      <c r="F42" s="199"/>
      <c r="J42" s="5" t="s">
        <v>58</v>
      </c>
      <c r="L42" s="198" t="e">
        <f>+VLOOKUP(N40,'Contrato de servicio'!$B$18:$E$79,3,0)</f>
        <v>#N/A</v>
      </c>
      <c r="M42" s="198"/>
      <c r="N42" s="198"/>
      <c r="O42" s="199"/>
    </row>
    <row r="43" spans="1:15" ht="15" customHeight="1" x14ac:dyDescent="0.2">
      <c r="A43" s="8"/>
      <c r="B43" s="3"/>
      <c r="C43" s="3"/>
      <c r="D43" s="3"/>
      <c r="E43" s="3"/>
      <c r="F43" s="2" t="s">
        <v>59</v>
      </c>
      <c r="J43" s="8"/>
      <c r="K43" s="3"/>
      <c r="L43" s="3"/>
      <c r="M43" s="3"/>
      <c r="N43" s="3"/>
      <c r="O43" s="2" t="s">
        <v>59</v>
      </c>
    </row>
    <row r="44" spans="1:15" ht="12.75" customHeight="1" x14ac:dyDescent="0.2">
      <c r="F44" s="7"/>
      <c r="O44" s="7"/>
    </row>
    <row r="45" spans="1:15" ht="15" customHeight="1" x14ac:dyDescent="0.2">
      <c r="A45" s="9"/>
      <c r="B45" s="6"/>
      <c r="C45" s="6" t="s">
        <v>55</v>
      </c>
      <c r="D45" s="6"/>
      <c r="E45" s="196">
        <f>'Contrato de servicio'!$C$4</f>
        <v>0</v>
      </c>
      <c r="F45" s="197"/>
      <c r="J45" s="9"/>
      <c r="K45" s="6"/>
      <c r="L45" s="6" t="s">
        <v>55</v>
      </c>
      <c r="M45" s="6"/>
      <c r="N45" s="196">
        <f>'Contrato de servicio'!$C$4</f>
        <v>0</v>
      </c>
      <c r="O45" s="197"/>
    </row>
    <row r="46" spans="1:15" ht="15" customHeight="1" x14ac:dyDescent="0.2">
      <c r="A46" s="5"/>
      <c r="C46" s="1" t="s">
        <v>56</v>
      </c>
      <c r="E46" s="196">
        <f>+'Contrato de servicio'!B39</f>
        <v>0</v>
      </c>
      <c r="F46" s="197"/>
      <c r="J46" s="5"/>
      <c r="L46" s="1" t="s">
        <v>56</v>
      </c>
      <c r="N46" s="196">
        <f>+'Contrato de servicio'!B40</f>
        <v>0</v>
      </c>
      <c r="O46" s="197"/>
    </row>
    <row r="47" spans="1:15" ht="15" customHeight="1" x14ac:dyDescent="0.2">
      <c r="A47" s="5"/>
      <c r="C47" s="1" t="s">
        <v>57</v>
      </c>
      <c r="E47" s="200">
        <f>'Contrato de servicio'!$G$4</f>
        <v>0</v>
      </c>
      <c r="F47" s="201"/>
      <c r="G47" s="10"/>
      <c r="J47" s="5"/>
      <c r="L47" s="1" t="s">
        <v>57</v>
      </c>
      <c r="N47" s="200">
        <f>'Contrato de servicio'!$G$4</f>
        <v>0</v>
      </c>
      <c r="O47" s="201"/>
    </row>
    <row r="48" spans="1:15" ht="15" customHeight="1" x14ac:dyDescent="0.2">
      <c r="A48" s="5" t="s">
        <v>58</v>
      </c>
      <c r="C48" s="198" t="e">
        <f>+VLOOKUP(E46,'Contrato de servicio'!$B$18:$E$79,3,0)</f>
        <v>#N/A</v>
      </c>
      <c r="D48" s="198"/>
      <c r="E48" s="198"/>
      <c r="F48" s="199"/>
      <c r="J48" s="5" t="s">
        <v>58</v>
      </c>
      <c r="L48" s="198" t="e">
        <f>+VLOOKUP(N46,'Contrato de servicio'!$B$18:$E$79,3,0)</f>
        <v>#N/A</v>
      </c>
      <c r="M48" s="198"/>
      <c r="N48" s="198"/>
      <c r="O48" s="199"/>
    </row>
    <row r="49" spans="1:16" ht="15" customHeight="1" x14ac:dyDescent="0.2">
      <c r="A49" s="8"/>
      <c r="B49" s="3"/>
      <c r="C49" s="3"/>
      <c r="D49" s="3"/>
      <c r="E49" s="3"/>
      <c r="F49" s="2" t="s">
        <v>59</v>
      </c>
      <c r="J49" s="8"/>
      <c r="K49" s="3"/>
      <c r="L49" s="3"/>
      <c r="M49" s="3"/>
      <c r="N49" s="3"/>
      <c r="O49" s="2" t="s">
        <v>59</v>
      </c>
    </row>
    <row r="50" spans="1:16" ht="15" customHeight="1" x14ac:dyDescent="0.2">
      <c r="F50" s="7"/>
      <c r="O50" s="7"/>
    </row>
    <row r="51" spans="1:16" ht="15" customHeight="1" x14ac:dyDescent="0.2">
      <c r="A51" s="9"/>
      <c r="B51" s="6"/>
      <c r="C51" s="6" t="s">
        <v>55</v>
      </c>
      <c r="D51" s="6"/>
      <c r="E51" s="196">
        <f>'Contrato de servicio'!$C$4</f>
        <v>0</v>
      </c>
      <c r="F51" s="197"/>
      <c r="J51" s="9"/>
      <c r="K51" s="6"/>
      <c r="L51" s="6" t="s">
        <v>55</v>
      </c>
      <c r="M51" s="6"/>
      <c r="N51" s="196">
        <f>'Contrato de servicio'!$C$4</f>
        <v>0</v>
      </c>
      <c r="O51" s="197"/>
      <c r="P51" s="4" t="s">
        <v>60</v>
      </c>
    </row>
    <row r="52" spans="1:16" ht="15" customHeight="1" x14ac:dyDescent="0.2">
      <c r="A52" s="5"/>
      <c r="C52" s="1" t="s">
        <v>56</v>
      </c>
      <c r="E52" s="196">
        <f>+'Contrato de servicio'!B41</f>
        <v>0</v>
      </c>
      <c r="F52" s="197"/>
      <c r="J52" s="5"/>
      <c r="L52" s="1" t="s">
        <v>56</v>
      </c>
      <c r="N52" s="196">
        <f>+'Contrato de servicio'!B42</f>
        <v>0</v>
      </c>
      <c r="O52" s="197"/>
    </row>
    <row r="53" spans="1:16" ht="15" customHeight="1" x14ac:dyDescent="0.2">
      <c r="A53" s="5"/>
      <c r="C53" s="1" t="s">
        <v>57</v>
      </c>
      <c r="E53" s="200">
        <f>'Contrato de servicio'!$G$4</f>
        <v>0</v>
      </c>
      <c r="F53" s="201"/>
      <c r="G53" s="10"/>
      <c r="J53" s="5"/>
      <c r="L53" s="1" t="s">
        <v>57</v>
      </c>
      <c r="N53" s="200">
        <f>'Contrato de servicio'!$G$4</f>
        <v>0</v>
      </c>
      <c r="O53" s="201"/>
    </row>
    <row r="54" spans="1:16" ht="15" customHeight="1" x14ac:dyDescent="0.2">
      <c r="A54" s="5" t="s">
        <v>58</v>
      </c>
      <c r="C54" s="198" t="e">
        <f>+VLOOKUP(E52,'Contrato de servicio'!$B$18:$E$79,3,0)</f>
        <v>#N/A</v>
      </c>
      <c r="D54" s="198"/>
      <c r="E54" s="198"/>
      <c r="F54" s="199"/>
      <c r="J54" s="5" t="s">
        <v>58</v>
      </c>
      <c r="L54" s="198" t="e">
        <f>+VLOOKUP(N52,'Contrato de servicio'!$B$18:$E$79,3,0)</f>
        <v>#N/A</v>
      </c>
      <c r="M54" s="198"/>
      <c r="N54" s="198"/>
      <c r="O54" s="199"/>
    </row>
    <row r="55" spans="1:16" ht="15" customHeight="1" x14ac:dyDescent="0.2">
      <c r="A55" s="8"/>
      <c r="B55" s="3"/>
      <c r="C55" s="3"/>
      <c r="D55" s="3"/>
      <c r="E55" s="3"/>
      <c r="F55" s="2" t="s">
        <v>59</v>
      </c>
      <c r="J55" s="8"/>
      <c r="K55" s="3"/>
      <c r="L55" s="3"/>
      <c r="M55" s="3"/>
      <c r="N55" s="3"/>
      <c r="O55" s="2" t="s">
        <v>59</v>
      </c>
    </row>
    <row r="56" spans="1:16" ht="12.75" customHeight="1" x14ac:dyDescent="0.2">
      <c r="A56" s="3"/>
      <c r="B56" s="3"/>
      <c r="F56" s="7"/>
      <c r="J56" s="3"/>
      <c r="K56" s="3"/>
      <c r="O56" s="7"/>
    </row>
    <row r="57" spans="1:16" ht="16.5" customHeight="1" x14ac:dyDescent="0.2">
      <c r="A57" s="9"/>
      <c r="B57" s="6"/>
      <c r="C57" s="6" t="s">
        <v>55</v>
      </c>
      <c r="D57" s="6"/>
      <c r="E57" s="196">
        <f>'Contrato de servicio'!$C$4</f>
        <v>0</v>
      </c>
      <c r="F57" s="197"/>
      <c r="J57" s="9"/>
      <c r="K57" s="6"/>
      <c r="L57" s="6" t="s">
        <v>55</v>
      </c>
      <c r="M57" s="6"/>
      <c r="N57" s="196">
        <f>'Contrato de servicio'!$C$4</f>
        <v>0</v>
      </c>
      <c r="O57" s="197"/>
    </row>
    <row r="58" spans="1:16" ht="16.149999999999999" customHeight="1" x14ac:dyDescent="0.2">
      <c r="A58" s="5"/>
      <c r="C58" s="1" t="s">
        <v>56</v>
      </c>
      <c r="E58" s="196">
        <f>+'Contrato de servicio'!B43</f>
        <v>0</v>
      </c>
      <c r="F58" s="197"/>
      <c r="J58" s="5"/>
      <c r="L58" s="1" t="s">
        <v>56</v>
      </c>
      <c r="N58" s="196">
        <f>+'Contrato de servicio'!B44</f>
        <v>0</v>
      </c>
      <c r="O58" s="197"/>
    </row>
    <row r="59" spans="1:16" ht="16.149999999999999" customHeight="1" x14ac:dyDescent="0.2">
      <c r="A59" s="5"/>
      <c r="C59" s="1" t="s">
        <v>57</v>
      </c>
      <c r="E59" s="200">
        <f>'Contrato de servicio'!$G$4</f>
        <v>0</v>
      </c>
      <c r="F59" s="201"/>
      <c r="G59" s="10"/>
      <c r="J59" s="5"/>
      <c r="L59" s="1" t="s">
        <v>57</v>
      </c>
      <c r="N59" s="200">
        <f>'Contrato de servicio'!$G$4</f>
        <v>0</v>
      </c>
      <c r="O59" s="201"/>
    </row>
    <row r="60" spans="1:16" ht="15" customHeight="1" x14ac:dyDescent="0.2">
      <c r="A60" s="5" t="s">
        <v>58</v>
      </c>
      <c r="C60" s="198" t="e">
        <f>+VLOOKUP(E58,'Contrato de servicio'!$B$18:$E$79,3,0)</f>
        <v>#N/A</v>
      </c>
      <c r="D60" s="198"/>
      <c r="E60" s="198"/>
      <c r="F60" s="199"/>
      <c r="J60" s="5" t="s">
        <v>58</v>
      </c>
      <c r="L60" s="198" t="e">
        <f>+VLOOKUP(N58,'Contrato de servicio'!$B$18:$E$79,3,0)</f>
        <v>#N/A</v>
      </c>
      <c r="M60" s="198"/>
      <c r="N60" s="198"/>
      <c r="O60" s="199"/>
    </row>
    <row r="61" spans="1:16" ht="12.6" customHeight="1" x14ac:dyDescent="0.2">
      <c r="A61" s="8"/>
      <c r="B61" s="3"/>
      <c r="C61" s="3"/>
      <c r="D61" s="3"/>
      <c r="E61" s="3"/>
      <c r="F61" s="2" t="s">
        <v>59</v>
      </c>
      <c r="J61" s="8"/>
      <c r="K61" s="3"/>
      <c r="L61" s="3"/>
      <c r="M61" s="3"/>
      <c r="N61" s="3"/>
      <c r="O61" s="2" t="s">
        <v>59</v>
      </c>
    </row>
    <row r="62" spans="1:16" ht="14.45" customHeight="1" x14ac:dyDescent="0.2"/>
    <row r="66" spans="1:15" ht="15.75" customHeight="1" x14ac:dyDescent="0.2">
      <c r="A66" s="9"/>
      <c r="B66" s="6"/>
      <c r="C66" s="6" t="s">
        <v>55</v>
      </c>
      <c r="D66" s="6"/>
      <c r="E66" s="196">
        <f>'Contrato de servicio'!$C$4</f>
        <v>0</v>
      </c>
      <c r="F66" s="197"/>
      <c r="J66" s="9"/>
      <c r="K66" s="6"/>
      <c r="L66" s="6" t="s">
        <v>55</v>
      </c>
      <c r="M66" s="6"/>
      <c r="N66" s="196">
        <f>'Contrato de servicio'!$C$4</f>
        <v>0</v>
      </c>
      <c r="O66" s="197"/>
    </row>
    <row r="67" spans="1:15" ht="15.75" customHeight="1" x14ac:dyDescent="0.2">
      <c r="A67" s="5"/>
      <c r="C67" s="1" t="s">
        <v>56</v>
      </c>
      <c r="E67" s="196">
        <f>+'Contrato de servicio'!B45</f>
        <v>0</v>
      </c>
      <c r="F67" s="197"/>
      <c r="J67" s="5"/>
      <c r="L67" s="1" t="s">
        <v>56</v>
      </c>
      <c r="N67" s="196">
        <f>+'Contrato de servicio'!B46</f>
        <v>0</v>
      </c>
      <c r="O67" s="197"/>
    </row>
    <row r="68" spans="1:15" ht="15.75" customHeight="1" x14ac:dyDescent="0.2">
      <c r="A68" s="5"/>
      <c r="C68" s="1" t="s">
        <v>57</v>
      </c>
      <c r="E68" s="200">
        <f>'Contrato de servicio'!$G$4</f>
        <v>0</v>
      </c>
      <c r="F68" s="201"/>
      <c r="G68" s="10"/>
      <c r="J68" s="5"/>
      <c r="L68" s="1" t="s">
        <v>57</v>
      </c>
      <c r="N68" s="200">
        <f>'Contrato de servicio'!$G$4</f>
        <v>0</v>
      </c>
      <c r="O68" s="201"/>
    </row>
    <row r="69" spans="1:15" ht="15.75" customHeight="1" x14ac:dyDescent="0.2">
      <c r="A69" s="5" t="s">
        <v>58</v>
      </c>
      <c r="C69" s="198" t="e">
        <f>+VLOOKUP(E67,'Contrato de servicio'!$B$18:$E$79,3,0)</f>
        <v>#N/A</v>
      </c>
      <c r="D69" s="198"/>
      <c r="E69" s="198"/>
      <c r="F69" s="199"/>
      <c r="J69" s="5" t="s">
        <v>58</v>
      </c>
      <c r="L69" s="198" t="e">
        <f>+VLOOKUP(N67,'Contrato de servicio'!$B$18:$E$79,3,0)</f>
        <v>#N/A</v>
      </c>
      <c r="M69" s="198"/>
      <c r="N69" s="198"/>
      <c r="O69" s="199"/>
    </row>
    <row r="70" spans="1:15" ht="15.75" customHeight="1" x14ac:dyDescent="0.2">
      <c r="A70" s="8"/>
      <c r="B70" s="3"/>
      <c r="C70" s="3"/>
      <c r="D70" s="3"/>
      <c r="E70" s="3"/>
      <c r="F70" s="2" t="s">
        <v>59</v>
      </c>
      <c r="J70" s="8"/>
      <c r="K70" s="3"/>
      <c r="L70" s="3"/>
      <c r="M70" s="3"/>
      <c r="N70" s="3"/>
      <c r="O70" s="2" t="s">
        <v>59</v>
      </c>
    </row>
    <row r="71" spans="1:15" ht="15.75" customHeight="1" x14ac:dyDescent="0.2"/>
    <row r="72" spans="1:15" ht="15.75" customHeight="1" x14ac:dyDescent="0.2">
      <c r="A72" s="9"/>
      <c r="B72" s="6"/>
      <c r="C72" s="6" t="s">
        <v>55</v>
      </c>
      <c r="D72" s="6"/>
      <c r="E72" s="196">
        <f>'Contrato de servicio'!$C$4</f>
        <v>0</v>
      </c>
      <c r="F72" s="197"/>
      <c r="J72" s="9"/>
      <c r="K72" s="6"/>
      <c r="L72" s="6" t="s">
        <v>55</v>
      </c>
      <c r="M72" s="6"/>
      <c r="N72" s="196">
        <f>'Contrato de servicio'!$C$4</f>
        <v>0</v>
      </c>
      <c r="O72" s="197"/>
    </row>
    <row r="73" spans="1:15" ht="15.75" customHeight="1" x14ac:dyDescent="0.2">
      <c r="A73" s="5"/>
      <c r="C73" s="1" t="s">
        <v>56</v>
      </c>
      <c r="E73" s="196">
        <f>+'Contrato de servicio'!B47</f>
        <v>0</v>
      </c>
      <c r="F73" s="197"/>
      <c r="J73" s="5"/>
      <c r="L73" s="1" t="s">
        <v>56</v>
      </c>
      <c r="N73" s="196">
        <f>+'Contrato de servicio'!B48</f>
        <v>0</v>
      </c>
      <c r="O73" s="197"/>
    </row>
    <row r="74" spans="1:15" ht="15.75" customHeight="1" x14ac:dyDescent="0.2">
      <c r="A74" s="5"/>
      <c r="C74" s="1" t="s">
        <v>57</v>
      </c>
      <c r="E74" s="200">
        <f>'Contrato de servicio'!$G$4</f>
        <v>0</v>
      </c>
      <c r="F74" s="201"/>
      <c r="G74" s="10"/>
      <c r="J74" s="5"/>
      <c r="L74" s="1" t="s">
        <v>57</v>
      </c>
      <c r="N74" s="200">
        <f>'Contrato de servicio'!$G$4</f>
        <v>0</v>
      </c>
      <c r="O74" s="201"/>
    </row>
    <row r="75" spans="1:15" ht="15.75" customHeight="1" x14ac:dyDescent="0.2">
      <c r="A75" s="5" t="s">
        <v>58</v>
      </c>
      <c r="C75" s="198" t="e">
        <f>+VLOOKUP(E73,'Contrato de servicio'!$B$18:$E$79,3,0)</f>
        <v>#N/A</v>
      </c>
      <c r="D75" s="198"/>
      <c r="E75" s="198"/>
      <c r="F75" s="199"/>
      <c r="J75" s="5" t="s">
        <v>58</v>
      </c>
      <c r="L75" s="198" t="e">
        <f>+VLOOKUP(N73,'Contrato de servicio'!$B$18:$E$79,3,0)</f>
        <v>#N/A</v>
      </c>
      <c r="M75" s="198"/>
      <c r="N75" s="198"/>
      <c r="O75" s="199"/>
    </row>
    <row r="76" spans="1:15" ht="15.75" customHeight="1" x14ac:dyDescent="0.2">
      <c r="A76" s="8"/>
      <c r="B76" s="3"/>
      <c r="C76" s="3"/>
      <c r="D76" s="3"/>
      <c r="E76" s="3"/>
      <c r="F76" s="2" t="s">
        <v>59</v>
      </c>
      <c r="J76" s="8"/>
      <c r="K76" s="3"/>
      <c r="L76" s="3"/>
      <c r="M76" s="3"/>
      <c r="N76" s="3"/>
      <c r="O76" s="2" t="s">
        <v>59</v>
      </c>
    </row>
    <row r="77" spans="1:15" ht="15.75" customHeight="1" x14ac:dyDescent="0.2"/>
    <row r="78" spans="1:15" ht="15.75" customHeight="1" x14ac:dyDescent="0.2">
      <c r="A78" s="9"/>
      <c r="B78" s="6"/>
      <c r="C78" s="6" t="s">
        <v>55</v>
      </c>
      <c r="D78" s="6"/>
      <c r="E78" s="196">
        <f>'Contrato de servicio'!$C$4</f>
        <v>0</v>
      </c>
      <c r="F78" s="197"/>
      <c r="J78" s="9"/>
      <c r="K78" s="6"/>
      <c r="L78" s="6" t="s">
        <v>55</v>
      </c>
      <c r="M78" s="6"/>
      <c r="N78" s="196">
        <f>'Contrato de servicio'!$C$4</f>
        <v>0</v>
      </c>
      <c r="O78" s="197"/>
    </row>
    <row r="79" spans="1:15" ht="15.75" customHeight="1" x14ac:dyDescent="0.2">
      <c r="A79" s="5"/>
      <c r="C79" s="1" t="s">
        <v>56</v>
      </c>
      <c r="E79" s="196">
        <f>+'Contrato de servicio'!B49</f>
        <v>0</v>
      </c>
      <c r="F79" s="197"/>
      <c r="J79" s="5"/>
      <c r="L79" s="1" t="s">
        <v>56</v>
      </c>
      <c r="N79" s="196">
        <f>+'Contrato de servicio'!B50</f>
        <v>0</v>
      </c>
      <c r="O79" s="197"/>
    </row>
    <row r="80" spans="1:15" ht="15.75" customHeight="1" x14ac:dyDescent="0.2">
      <c r="A80" s="5"/>
      <c r="C80" s="1" t="s">
        <v>57</v>
      </c>
      <c r="E80" s="200">
        <f>'Contrato de servicio'!$G$4</f>
        <v>0</v>
      </c>
      <c r="F80" s="201"/>
      <c r="G80" s="10"/>
      <c r="J80" s="5"/>
      <c r="L80" s="1" t="s">
        <v>57</v>
      </c>
      <c r="N80" s="200">
        <f>'Contrato de servicio'!$G$4</f>
        <v>0</v>
      </c>
      <c r="O80" s="201"/>
    </row>
    <row r="81" spans="1:15" ht="15.75" customHeight="1" x14ac:dyDescent="0.2">
      <c r="A81" s="5" t="s">
        <v>58</v>
      </c>
      <c r="C81" s="198" t="e">
        <f>+VLOOKUP(E79,'Contrato de servicio'!$B$18:$E$79,3,0)</f>
        <v>#N/A</v>
      </c>
      <c r="D81" s="198"/>
      <c r="E81" s="198"/>
      <c r="F81" s="199"/>
      <c r="J81" s="5" t="s">
        <v>58</v>
      </c>
      <c r="L81" s="198" t="e">
        <f>+VLOOKUP(N79,'Contrato de servicio'!$B$18:$E$79,3,0)</f>
        <v>#N/A</v>
      </c>
      <c r="M81" s="198"/>
      <c r="N81" s="198"/>
      <c r="O81" s="199"/>
    </row>
    <row r="82" spans="1:15" ht="15.75" customHeight="1" x14ac:dyDescent="0.2">
      <c r="A82" s="8"/>
      <c r="B82" s="3"/>
      <c r="C82" s="3"/>
      <c r="D82" s="3"/>
      <c r="E82" s="3"/>
      <c r="F82" s="2" t="s">
        <v>59</v>
      </c>
      <c r="J82" s="8"/>
      <c r="K82" s="3"/>
      <c r="L82" s="3"/>
      <c r="M82" s="3"/>
      <c r="N82" s="3"/>
      <c r="O82" s="2" t="s">
        <v>59</v>
      </c>
    </row>
    <row r="83" spans="1:15" ht="15.75" customHeight="1" x14ac:dyDescent="0.2"/>
    <row r="84" spans="1:15" ht="15.75" customHeight="1" x14ac:dyDescent="0.2">
      <c r="A84" s="9"/>
      <c r="B84" s="6"/>
      <c r="C84" s="6" t="s">
        <v>55</v>
      </c>
      <c r="D84" s="6"/>
      <c r="E84" s="196">
        <f>'Contrato de servicio'!$C$4</f>
        <v>0</v>
      </c>
      <c r="F84" s="197"/>
      <c r="J84" s="9"/>
      <c r="K84" s="6"/>
      <c r="L84" s="6" t="s">
        <v>55</v>
      </c>
      <c r="M84" s="6"/>
      <c r="N84" s="196">
        <f>'Contrato de servicio'!$C$4</f>
        <v>0</v>
      </c>
      <c r="O84" s="197"/>
    </row>
    <row r="85" spans="1:15" ht="15.75" customHeight="1" x14ac:dyDescent="0.2">
      <c r="A85" s="5"/>
      <c r="C85" s="1" t="s">
        <v>56</v>
      </c>
      <c r="E85" s="196">
        <f>+'Contrato de servicio'!B51</f>
        <v>0</v>
      </c>
      <c r="F85" s="197"/>
      <c r="J85" s="5"/>
      <c r="L85" s="1" t="s">
        <v>56</v>
      </c>
      <c r="N85" s="196">
        <f>+'Contrato de servicio'!B52</f>
        <v>0</v>
      </c>
      <c r="O85" s="197"/>
    </row>
    <row r="86" spans="1:15" ht="15.75" customHeight="1" x14ac:dyDescent="0.2">
      <c r="A86" s="5"/>
      <c r="C86" s="1" t="s">
        <v>57</v>
      </c>
      <c r="E86" s="200">
        <f>'Contrato de servicio'!$G$4</f>
        <v>0</v>
      </c>
      <c r="F86" s="201"/>
      <c r="G86" s="10"/>
      <c r="J86" s="5"/>
      <c r="L86" s="1" t="s">
        <v>57</v>
      </c>
      <c r="N86" s="200">
        <f>'Contrato de servicio'!$G$4</f>
        <v>0</v>
      </c>
      <c r="O86" s="201"/>
    </row>
    <row r="87" spans="1:15" ht="15.75" customHeight="1" x14ac:dyDescent="0.2">
      <c r="A87" s="5" t="s">
        <v>58</v>
      </c>
      <c r="C87" s="198" t="e">
        <f>+VLOOKUP(E85,'Contrato de servicio'!$B$18:$E$79,3,0)</f>
        <v>#N/A</v>
      </c>
      <c r="D87" s="198"/>
      <c r="E87" s="198"/>
      <c r="F87" s="199"/>
      <c r="J87" s="5" t="s">
        <v>58</v>
      </c>
      <c r="L87" s="198" t="e">
        <f>+VLOOKUP(N85,'Contrato de servicio'!$B$18:$E$79,3,0)</f>
        <v>#N/A</v>
      </c>
      <c r="M87" s="198"/>
      <c r="N87" s="198"/>
      <c r="O87" s="199"/>
    </row>
    <row r="88" spans="1:15" ht="15.75" customHeight="1" x14ac:dyDescent="0.2">
      <c r="A88" s="8"/>
      <c r="B88" s="3"/>
      <c r="C88" s="3"/>
      <c r="D88" s="3"/>
      <c r="E88" s="3"/>
      <c r="F88" s="2" t="s">
        <v>59</v>
      </c>
      <c r="J88" s="8"/>
      <c r="K88" s="3"/>
      <c r="L88" s="3"/>
      <c r="M88" s="3"/>
      <c r="N88" s="3"/>
      <c r="O88" s="2" t="s">
        <v>59</v>
      </c>
    </row>
    <row r="89" spans="1:15" ht="15.75" customHeight="1" x14ac:dyDescent="0.2"/>
    <row r="90" spans="1:15" ht="15.75" customHeight="1" x14ac:dyDescent="0.2">
      <c r="A90" s="9"/>
      <c r="B90" s="6"/>
      <c r="C90" s="6" t="s">
        <v>55</v>
      </c>
      <c r="D90" s="6"/>
      <c r="E90" s="196">
        <f>'Contrato de servicio'!$C$4</f>
        <v>0</v>
      </c>
      <c r="F90" s="197"/>
      <c r="J90" s="9"/>
      <c r="K90" s="6"/>
      <c r="L90" s="6" t="s">
        <v>55</v>
      </c>
      <c r="M90" s="6"/>
      <c r="N90" s="196">
        <f>'Contrato de servicio'!$C$4</f>
        <v>0</v>
      </c>
      <c r="O90" s="197"/>
    </row>
    <row r="91" spans="1:15" ht="15.75" customHeight="1" x14ac:dyDescent="0.2">
      <c r="A91" s="5"/>
      <c r="C91" s="1" t="s">
        <v>56</v>
      </c>
      <c r="E91" s="196">
        <f>+'Contrato de servicio'!B53</f>
        <v>0</v>
      </c>
      <c r="F91" s="197"/>
      <c r="J91" s="5"/>
      <c r="L91" s="1" t="s">
        <v>56</v>
      </c>
      <c r="N91" s="196">
        <f>+'Contrato de servicio'!B54</f>
        <v>0</v>
      </c>
      <c r="O91" s="197"/>
    </row>
    <row r="92" spans="1:15" ht="15.75" customHeight="1" x14ac:dyDescent="0.2">
      <c r="A92" s="5"/>
      <c r="C92" s="1" t="s">
        <v>57</v>
      </c>
      <c r="E92" s="200">
        <f>'Contrato de servicio'!$G$4</f>
        <v>0</v>
      </c>
      <c r="F92" s="201"/>
      <c r="G92" s="10"/>
      <c r="J92" s="5"/>
      <c r="L92" s="1" t="s">
        <v>57</v>
      </c>
      <c r="N92" s="200">
        <f>'Contrato de servicio'!$G$4</f>
        <v>0</v>
      </c>
      <c r="O92" s="201"/>
    </row>
    <row r="93" spans="1:15" ht="15.75" customHeight="1" x14ac:dyDescent="0.2">
      <c r="A93" s="5" t="s">
        <v>58</v>
      </c>
      <c r="C93" s="198" t="e">
        <f>+VLOOKUP(E91,'Contrato de servicio'!$B$18:$E$79,3,0)</f>
        <v>#N/A</v>
      </c>
      <c r="D93" s="198"/>
      <c r="E93" s="198"/>
      <c r="F93" s="199"/>
      <c r="J93" s="5" t="s">
        <v>58</v>
      </c>
      <c r="L93" s="198" t="e">
        <f>+VLOOKUP(N91,'Contrato de servicio'!$B$18:$E$79,3,0)</f>
        <v>#N/A</v>
      </c>
      <c r="M93" s="198"/>
      <c r="N93" s="198"/>
      <c r="O93" s="199"/>
    </row>
    <row r="94" spans="1:15" ht="15.75" customHeight="1" x14ac:dyDescent="0.2">
      <c r="A94" s="8"/>
      <c r="B94" s="3"/>
      <c r="C94" s="3"/>
      <c r="D94" s="3"/>
      <c r="E94" s="3"/>
      <c r="F94" s="2" t="s">
        <v>59</v>
      </c>
      <c r="J94" s="8"/>
      <c r="K94" s="3"/>
      <c r="L94" s="3"/>
      <c r="M94" s="3"/>
      <c r="N94" s="3"/>
      <c r="O94" s="2" t="s">
        <v>59</v>
      </c>
    </row>
    <row r="95" spans="1:15" ht="15.75" customHeight="1" x14ac:dyDescent="0.2"/>
    <row r="96" spans="1:15" ht="15.75" customHeight="1" x14ac:dyDescent="0.2">
      <c r="A96" s="9"/>
      <c r="B96" s="6"/>
      <c r="C96" s="6" t="s">
        <v>55</v>
      </c>
      <c r="D96" s="6"/>
      <c r="E96" s="196">
        <f>'Contrato de servicio'!$C$4</f>
        <v>0</v>
      </c>
      <c r="F96" s="197"/>
      <c r="J96" s="9"/>
      <c r="K96" s="6"/>
      <c r="L96" s="6" t="s">
        <v>55</v>
      </c>
      <c r="M96" s="6"/>
      <c r="N96" s="196">
        <f>'Contrato de servicio'!$C$4</f>
        <v>0</v>
      </c>
      <c r="O96" s="197"/>
    </row>
    <row r="97" spans="1:15" ht="15.75" customHeight="1" x14ac:dyDescent="0.2">
      <c r="A97" s="5"/>
      <c r="C97" s="1" t="s">
        <v>56</v>
      </c>
      <c r="E97" s="196">
        <f>+'Contrato de servicio'!B55</f>
        <v>0</v>
      </c>
      <c r="F97" s="197"/>
      <c r="J97" s="5"/>
      <c r="L97" s="1" t="s">
        <v>56</v>
      </c>
      <c r="N97" s="196">
        <f>+'Contrato de servicio'!B56</f>
        <v>0</v>
      </c>
      <c r="O97" s="197"/>
    </row>
    <row r="98" spans="1:15" ht="15.75" customHeight="1" x14ac:dyDescent="0.2">
      <c r="A98" s="5"/>
      <c r="C98" s="1" t="s">
        <v>57</v>
      </c>
      <c r="E98" s="200">
        <f>'Contrato de servicio'!$G$4</f>
        <v>0</v>
      </c>
      <c r="F98" s="201"/>
      <c r="G98" s="10"/>
      <c r="J98" s="5"/>
      <c r="L98" s="1" t="s">
        <v>57</v>
      </c>
      <c r="N98" s="200">
        <f>'Contrato de servicio'!$G$4</f>
        <v>0</v>
      </c>
      <c r="O98" s="201"/>
    </row>
    <row r="99" spans="1:15" ht="15.75" customHeight="1" x14ac:dyDescent="0.2">
      <c r="A99" s="5" t="s">
        <v>58</v>
      </c>
      <c r="C99" s="198" t="e">
        <f>+VLOOKUP(E97,'Contrato de servicio'!$B$18:$E$79,3,0)</f>
        <v>#N/A</v>
      </c>
      <c r="D99" s="198"/>
      <c r="E99" s="198"/>
      <c r="F99" s="199"/>
      <c r="J99" s="5" t="s">
        <v>58</v>
      </c>
      <c r="L99" s="198" t="e">
        <f>+VLOOKUP(N97,'Contrato de servicio'!$B$18:$E$79,3,0)</f>
        <v>#N/A</v>
      </c>
      <c r="M99" s="198"/>
      <c r="N99" s="198"/>
      <c r="O99" s="199"/>
    </row>
    <row r="100" spans="1:15" ht="15.75" customHeight="1" x14ac:dyDescent="0.2">
      <c r="A100" s="8"/>
      <c r="B100" s="3"/>
      <c r="C100" s="3"/>
      <c r="D100" s="3"/>
      <c r="E100" s="3"/>
      <c r="F100" s="2" t="s">
        <v>59</v>
      </c>
      <c r="J100" s="8"/>
      <c r="K100" s="3"/>
      <c r="L100" s="3"/>
      <c r="M100" s="3"/>
      <c r="N100" s="3"/>
      <c r="O100" s="2" t="s">
        <v>59</v>
      </c>
    </row>
    <row r="101" spans="1:15" ht="15.75" customHeight="1" x14ac:dyDescent="0.2"/>
    <row r="102" spans="1:15" ht="15.75" customHeight="1" x14ac:dyDescent="0.2">
      <c r="A102" s="9"/>
      <c r="B102" s="6"/>
      <c r="C102" s="6" t="s">
        <v>55</v>
      </c>
      <c r="D102" s="6"/>
      <c r="E102" s="196">
        <f>'Contrato de servicio'!$C$4</f>
        <v>0</v>
      </c>
      <c r="F102" s="197"/>
      <c r="J102" s="9"/>
      <c r="K102" s="6"/>
      <c r="L102" s="6" t="s">
        <v>55</v>
      </c>
      <c r="M102" s="6"/>
      <c r="N102" s="196">
        <f>'Contrato de servicio'!$C$4</f>
        <v>0</v>
      </c>
      <c r="O102" s="197"/>
    </row>
    <row r="103" spans="1:15" ht="15.75" customHeight="1" x14ac:dyDescent="0.2">
      <c r="A103" s="5"/>
      <c r="C103" s="1" t="s">
        <v>56</v>
      </c>
      <c r="E103" s="196">
        <f>+'Contrato de servicio'!B57</f>
        <v>0</v>
      </c>
      <c r="F103" s="197"/>
      <c r="J103" s="5"/>
      <c r="L103" s="1" t="s">
        <v>56</v>
      </c>
      <c r="N103" s="196">
        <f>+'Contrato de servicio'!B58</f>
        <v>0</v>
      </c>
      <c r="O103" s="197"/>
    </row>
    <row r="104" spans="1:15" ht="15.75" customHeight="1" x14ac:dyDescent="0.2">
      <c r="A104" s="5"/>
      <c r="C104" s="1" t="s">
        <v>57</v>
      </c>
      <c r="E104" s="200">
        <f>'Contrato de servicio'!$G$4</f>
        <v>0</v>
      </c>
      <c r="F104" s="201"/>
      <c r="G104" s="10"/>
      <c r="J104" s="5"/>
      <c r="L104" s="1" t="s">
        <v>57</v>
      </c>
      <c r="N104" s="200">
        <f>'Contrato de servicio'!$G$4</f>
        <v>0</v>
      </c>
      <c r="O104" s="201"/>
    </row>
    <row r="105" spans="1:15" ht="15.75" customHeight="1" x14ac:dyDescent="0.2">
      <c r="A105" s="5" t="s">
        <v>58</v>
      </c>
      <c r="C105" s="198" t="e">
        <f>+VLOOKUP(E103,'Contrato de servicio'!$B$18:$E$79,3,0)</f>
        <v>#N/A</v>
      </c>
      <c r="D105" s="198"/>
      <c r="E105" s="198"/>
      <c r="F105" s="199"/>
      <c r="J105" s="5" t="s">
        <v>58</v>
      </c>
      <c r="L105" s="198" t="e">
        <f>+VLOOKUP(N103,'Contrato de servicio'!$B$18:$E$79,3,0)</f>
        <v>#N/A</v>
      </c>
      <c r="M105" s="198"/>
      <c r="N105" s="198"/>
      <c r="O105" s="199"/>
    </row>
    <row r="106" spans="1:15" ht="15.75" customHeight="1" x14ac:dyDescent="0.2">
      <c r="A106" s="8"/>
      <c r="B106" s="3"/>
      <c r="C106" s="3"/>
      <c r="D106" s="3"/>
      <c r="E106" s="3"/>
      <c r="F106" s="2" t="s">
        <v>59</v>
      </c>
      <c r="J106" s="8"/>
      <c r="K106" s="3"/>
      <c r="L106" s="3"/>
      <c r="M106" s="3"/>
      <c r="N106" s="3"/>
      <c r="O106" s="2" t="s">
        <v>59</v>
      </c>
    </row>
    <row r="107" spans="1:15" ht="15.75" customHeight="1" x14ac:dyDescent="0.2"/>
    <row r="108" spans="1:15" ht="15.75" customHeight="1" x14ac:dyDescent="0.2">
      <c r="A108" s="9"/>
      <c r="B108" s="6"/>
      <c r="C108" s="6" t="s">
        <v>55</v>
      </c>
      <c r="D108" s="6"/>
      <c r="E108" s="196">
        <f>'Contrato de servicio'!$C$4</f>
        <v>0</v>
      </c>
      <c r="F108" s="197"/>
      <c r="J108" s="9"/>
      <c r="K108" s="6"/>
      <c r="L108" s="6" t="s">
        <v>55</v>
      </c>
      <c r="M108" s="6"/>
      <c r="N108" s="196">
        <f>'Contrato de servicio'!$C$4</f>
        <v>0</v>
      </c>
      <c r="O108" s="197"/>
    </row>
    <row r="109" spans="1:15" ht="15.75" customHeight="1" x14ac:dyDescent="0.2">
      <c r="A109" s="5"/>
      <c r="C109" s="1" t="s">
        <v>56</v>
      </c>
      <c r="E109" s="196">
        <f>+'Contrato de servicio'!B59</f>
        <v>0</v>
      </c>
      <c r="F109" s="197"/>
      <c r="J109" s="5"/>
      <c r="L109" s="1" t="s">
        <v>56</v>
      </c>
      <c r="N109" s="196">
        <f>+'Contrato de servicio'!B60</f>
        <v>0</v>
      </c>
      <c r="O109" s="197"/>
    </row>
    <row r="110" spans="1:15" ht="15.75" customHeight="1" x14ac:dyDescent="0.2">
      <c r="A110" s="5"/>
      <c r="C110" s="1" t="s">
        <v>57</v>
      </c>
      <c r="E110" s="200">
        <f>'Contrato de servicio'!$G$4</f>
        <v>0</v>
      </c>
      <c r="F110" s="201"/>
      <c r="G110" s="10"/>
      <c r="J110" s="5"/>
      <c r="L110" s="1" t="s">
        <v>57</v>
      </c>
      <c r="N110" s="200">
        <f>'Contrato de servicio'!$G$4</f>
        <v>0</v>
      </c>
      <c r="O110" s="201"/>
    </row>
    <row r="111" spans="1:15" ht="15.75" customHeight="1" x14ac:dyDescent="0.2">
      <c r="A111" s="5" t="s">
        <v>58</v>
      </c>
      <c r="C111" s="198" t="e">
        <f>+VLOOKUP(E109,'Contrato de servicio'!$B$18:$E$79,3,0)</f>
        <v>#N/A</v>
      </c>
      <c r="D111" s="198"/>
      <c r="E111" s="198"/>
      <c r="F111" s="199"/>
      <c r="J111" s="5" t="s">
        <v>58</v>
      </c>
      <c r="L111" s="198" t="e">
        <f>+VLOOKUP(N109,'Contrato de servicio'!$B$18:$E$79,3,0)</f>
        <v>#N/A</v>
      </c>
      <c r="M111" s="198"/>
      <c r="N111" s="198"/>
      <c r="O111" s="199"/>
    </row>
    <row r="112" spans="1:15" ht="15.75" customHeight="1" x14ac:dyDescent="0.2">
      <c r="A112" s="8"/>
      <c r="B112" s="3"/>
      <c r="C112" s="3"/>
      <c r="D112" s="3"/>
      <c r="E112" s="3"/>
      <c r="F112" s="2" t="s">
        <v>59</v>
      </c>
      <c r="J112" s="8"/>
      <c r="K112" s="3"/>
      <c r="L112" s="3"/>
      <c r="M112" s="3"/>
      <c r="N112" s="3"/>
      <c r="O112" s="2" t="s">
        <v>59</v>
      </c>
    </row>
    <row r="113" spans="1:15" ht="15.75" customHeight="1" x14ac:dyDescent="0.2"/>
    <row r="114" spans="1:15" ht="15.75" customHeight="1" x14ac:dyDescent="0.2">
      <c r="A114" s="9"/>
      <c r="B114" s="6"/>
      <c r="C114" s="6" t="s">
        <v>55</v>
      </c>
      <c r="D114" s="6"/>
      <c r="E114" s="196">
        <f>'Contrato de servicio'!$C$4</f>
        <v>0</v>
      </c>
      <c r="F114" s="197"/>
      <c r="J114" s="9"/>
      <c r="K114" s="6"/>
      <c r="L114" s="6" t="s">
        <v>55</v>
      </c>
      <c r="M114" s="6"/>
      <c r="N114" s="196">
        <f>'Contrato de servicio'!$C$4</f>
        <v>0</v>
      </c>
      <c r="O114" s="197"/>
    </row>
    <row r="115" spans="1:15" ht="15.75" customHeight="1" x14ac:dyDescent="0.2">
      <c r="A115" s="5"/>
      <c r="C115" s="1" t="s">
        <v>56</v>
      </c>
      <c r="E115" s="196">
        <f>+'Contrato de servicio'!B61</f>
        <v>0</v>
      </c>
      <c r="F115" s="197"/>
      <c r="J115" s="5"/>
      <c r="L115" s="1" t="s">
        <v>56</v>
      </c>
      <c r="N115" s="196">
        <f>+'Contrato de servicio'!B62</f>
        <v>0</v>
      </c>
      <c r="O115" s="197"/>
    </row>
    <row r="116" spans="1:15" ht="15.75" customHeight="1" x14ac:dyDescent="0.2">
      <c r="A116" s="5"/>
      <c r="C116" s="1" t="s">
        <v>57</v>
      </c>
      <c r="E116" s="200">
        <f>'Contrato de servicio'!$G$4</f>
        <v>0</v>
      </c>
      <c r="F116" s="201"/>
      <c r="G116" s="10"/>
      <c r="J116" s="5"/>
      <c r="L116" s="1" t="s">
        <v>57</v>
      </c>
      <c r="N116" s="200">
        <f>'Contrato de servicio'!$G$4</f>
        <v>0</v>
      </c>
      <c r="O116" s="201"/>
    </row>
    <row r="117" spans="1:15" ht="15.75" customHeight="1" x14ac:dyDescent="0.2">
      <c r="A117" s="5" t="s">
        <v>58</v>
      </c>
      <c r="C117" s="198" t="e">
        <f>+VLOOKUP(E115,'Contrato de servicio'!$B$18:$E$79,3,0)</f>
        <v>#N/A</v>
      </c>
      <c r="D117" s="198"/>
      <c r="E117" s="198"/>
      <c r="F117" s="199"/>
      <c r="J117" s="5" t="s">
        <v>58</v>
      </c>
      <c r="L117" s="198" t="e">
        <f>+VLOOKUP(N115,'Contrato de servicio'!$B$18:$E$79,3,0)</f>
        <v>#N/A</v>
      </c>
      <c r="M117" s="198"/>
      <c r="N117" s="198"/>
      <c r="O117" s="199"/>
    </row>
    <row r="118" spans="1:15" ht="15.75" customHeight="1" x14ac:dyDescent="0.2">
      <c r="A118" s="8"/>
      <c r="B118" s="3"/>
      <c r="C118" s="3"/>
      <c r="D118" s="3"/>
      <c r="E118" s="3"/>
      <c r="F118" s="2" t="s">
        <v>59</v>
      </c>
      <c r="J118" s="8"/>
      <c r="K118" s="3"/>
      <c r="L118" s="3"/>
      <c r="M118" s="3"/>
      <c r="N118" s="3"/>
      <c r="O118" s="2" t="s">
        <v>59</v>
      </c>
    </row>
    <row r="119" spans="1:15" ht="15.75" customHeight="1" x14ac:dyDescent="0.2"/>
    <row r="120" spans="1:15" ht="15.75" customHeight="1" x14ac:dyDescent="0.2">
      <c r="A120" s="9"/>
      <c r="B120" s="6"/>
      <c r="C120" s="6" t="s">
        <v>55</v>
      </c>
      <c r="D120" s="6"/>
      <c r="E120" s="196">
        <f>'Contrato de servicio'!$C$4</f>
        <v>0</v>
      </c>
      <c r="F120" s="197"/>
      <c r="J120" s="9"/>
      <c r="K120" s="6"/>
      <c r="L120" s="6" t="s">
        <v>55</v>
      </c>
      <c r="M120" s="6"/>
      <c r="N120" s="196">
        <f>'Contrato de servicio'!$C$4</f>
        <v>0</v>
      </c>
      <c r="O120" s="197"/>
    </row>
    <row r="121" spans="1:15" ht="15.75" customHeight="1" x14ac:dyDescent="0.2">
      <c r="A121" s="5"/>
      <c r="C121" s="1" t="s">
        <v>56</v>
      </c>
      <c r="E121" s="196">
        <f>+'Contrato de servicio'!B63</f>
        <v>0</v>
      </c>
      <c r="F121" s="197"/>
      <c r="J121" s="5"/>
      <c r="L121" s="1" t="s">
        <v>56</v>
      </c>
      <c r="N121" s="196">
        <f>+'Contrato de servicio'!B64</f>
        <v>0</v>
      </c>
      <c r="O121" s="197"/>
    </row>
    <row r="122" spans="1:15" ht="15.75" customHeight="1" x14ac:dyDescent="0.2">
      <c r="A122" s="5"/>
      <c r="C122" s="1" t="s">
        <v>57</v>
      </c>
      <c r="E122" s="200">
        <f>'Contrato de servicio'!$G$4</f>
        <v>0</v>
      </c>
      <c r="F122" s="201"/>
      <c r="G122" s="10"/>
      <c r="J122" s="5"/>
      <c r="L122" s="1" t="s">
        <v>57</v>
      </c>
      <c r="N122" s="200">
        <f>'Contrato de servicio'!$G$4</f>
        <v>0</v>
      </c>
      <c r="O122" s="201"/>
    </row>
    <row r="123" spans="1:15" ht="15.75" customHeight="1" x14ac:dyDescent="0.2">
      <c r="A123" s="5" t="s">
        <v>58</v>
      </c>
      <c r="C123" s="198" t="e">
        <f>+VLOOKUP(E121,'Contrato de servicio'!$B$18:$E$79,3,0)</f>
        <v>#N/A</v>
      </c>
      <c r="D123" s="198"/>
      <c r="E123" s="198"/>
      <c r="F123" s="199"/>
      <c r="J123" s="5" t="s">
        <v>58</v>
      </c>
      <c r="L123" s="198" t="e">
        <f>+VLOOKUP(N121,'Contrato de servicio'!$B$18:$E$79,3,0)</f>
        <v>#N/A</v>
      </c>
      <c r="M123" s="198"/>
      <c r="N123" s="198"/>
      <c r="O123" s="199"/>
    </row>
    <row r="124" spans="1:15" ht="15.75" customHeight="1" x14ac:dyDescent="0.2">
      <c r="A124" s="8"/>
      <c r="B124" s="3"/>
      <c r="C124" s="3"/>
      <c r="D124" s="3"/>
      <c r="E124" s="3"/>
      <c r="F124" s="2" t="s">
        <v>59</v>
      </c>
      <c r="J124" s="8"/>
      <c r="K124" s="3"/>
      <c r="L124" s="3"/>
      <c r="M124" s="3"/>
      <c r="N124" s="3"/>
      <c r="O124" s="2" t="s">
        <v>59</v>
      </c>
    </row>
    <row r="125" spans="1:15" ht="15.75" customHeight="1" x14ac:dyDescent="0.2"/>
    <row r="126" spans="1:15" ht="15.75" customHeight="1" x14ac:dyDescent="0.2"/>
    <row r="127" spans="1:15" ht="15.75" customHeight="1" x14ac:dyDescent="0.2"/>
    <row r="128" spans="1:15"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sheetData>
  <mergeCells count="160">
    <mergeCell ref="E3:F3"/>
    <mergeCell ref="N3:O3"/>
    <mergeCell ref="E4:F4"/>
    <mergeCell ref="N4:O4"/>
    <mergeCell ref="E5:F5"/>
    <mergeCell ref="N5:O5"/>
    <mergeCell ref="E11:F11"/>
    <mergeCell ref="N11:O11"/>
    <mergeCell ref="C12:F12"/>
    <mergeCell ref="L12:O12"/>
    <mergeCell ref="E15:F15"/>
    <mergeCell ref="N15:O15"/>
    <mergeCell ref="C6:F6"/>
    <mergeCell ref="L6:O6"/>
    <mergeCell ref="E9:F9"/>
    <mergeCell ref="N9:O9"/>
    <mergeCell ref="E10:F10"/>
    <mergeCell ref="N10:O10"/>
    <mergeCell ref="E21:F21"/>
    <mergeCell ref="N21:O21"/>
    <mergeCell ref="E22:F22"/>
    <mergeCell ref="N22:O22"/>
    <mergeCell ref="E23:F23"/>
    <mergeCell ref="N23:O23"/>
    <mergeCell ref="E16:F16"/>
    <mergeCell ref="N16:O16"/>
    <mergeCell ref="E17:F17"/>
    <mergeCell ref="N17:O17"/>
    <mergeCell ref="C18:F18"/>
    <mergeCell ref="L18:O18"/>
    <mergeCell ref="E29:F29"/>
    <mergeCell ref="N29:O29"/>
    <mergeCell ref="C30:F30"/>
    <mergeCell ref="L30:O30"/>
    <mergeCell ref="E33:F33"/>
    <mergeCell ref="N33:O33"/>
    <mergeCell ref="C24:F24"/>
    <mergeCell ref="L24:O24"/>
    <mergeCell ref="E27:F27"/>
    <mergeCell ref="N27:O27"/>
    <mergeCell ref="E28:F28"/>
    <mergeCell ref="N28:O28"/>
    <mergeCell ref="E39:F39"/>
    <mergeCell ref="N39:O39"/>
    <mergeCell ref="E40:F40"/>
    <mergeCell ref="N40:O40"/>
    <mergeCell ref="E41:F41"/>
    <mergeCell ref="N41:O41"/>
    <mergeCell ref="E34:F34"/>
    <mergeCell ref="N34:O34"/>
    <mergeCell ref="E35:F35"/>
    <mergeCell ref="N35:O35"/>
    <mergeCell ref="C36:F36"/>
    <mergeCell ref="L36:O36"/>
    <mergeCell ref="E47:F47"/>
    <mergeCell ref="N47:O47"/>
    <mergeCell ref="C48:F48"/>
    <mergeCell ref="L48:O48"/>
    <mergeCell ref="E51:F51"/>
    <mergeCell ref="N51:O51"/>
    <mergeCell ref="C42:F42"/>
    <mergeCell ref="L42:O42"/>
    <mergeCell ref="E45:F45"/>
    <mergeCell ref="N45:O45"/>
    <mergeCell ref="E46:F46"/>
    <mergeCell ref="N46:O46"/>
    <mergeCell ref="E57:F57"/>
    <mergeCell ref="N57:O57"/>
    <mergeCell ref="E58:F58"/>
    <mergeCell ref="N58:O58"/>
    <mergeCell ref="E59:F59"/>
    <mergeCell ref="N59:O59"/>
    <mergeCell ref="E52:F52"/>
    <mergeCell ref="N52:O52"/>
    <mergeCell ref="E53:F53"/>
    <mergeCell ref="N53:O53"/>
    <mergeCell ref="C54:F54"/>
    <mergeCell ref="L54:O54"/>
    <mergeCell ref="E68:F68"/>
    <mergeCell ref="N68:O68"/>
    <mergeCell ref="C69:F69"/>
    <mergeCell ref="L69:O69"/>
    <mergeCell ref="E72:F72"/>
    <mergeCell ref="N72:O72"/>
    <mergeCell ref="C60:F60"/>
    <mergeCell ref="L60:O60"/>
    <mergeCell ref="E66:F66"/>
    <mergeCell ref="N66:O66"/>
    <mergeCell ref="E67:F67"/>
    <mergeCell ref="N67:O67"/>
    <mergeCell ref="E78:F78"/>
    <mergeCell ref="N78:O78"/>
    <mergeCell ref="E79:F79"/>
    <mergeCell ref="N79:O79"/>
    <mergeCell ref="E80:F80"/>
    <mergeCell ref="N80:O80"/>
    <mergeCell ref="E73:F73"/>
    <mergeCell ref="N73:O73"/>
    <mergeCell ref="E74:F74"/>
    <mergeCell ref="N74:O74"/>
    <mergeCell ref="C75:F75"/>
    <mergeCell ref="L75:O75"/>
    <mergeCell ref="E86:F86"/>
    <mergeCell ref="N86:O86"/>
    <mergeCell ref="C87:F87"/>
    <mergeCell ref="L87:O87"/>
    <mergeCell ref="E90:F90"/>
    <mergeCell ref="N90:O90"/>
    <mergeCell ref="C81:F81"/>
    <mergeCell ref="L81:O81"/>
    <mergeCell ref="E84:F84"/>
    <mergeCell ref="N84:O84"/>
    <mergeCell ref="E85:F85"/>
    <mergeCell ref="N85:O85"/>
    <mergeCell ref="E96:F96"/>
    <mergeCell ref="N96:O96"/>
    <mergeCell ref="E97:F97"/>
    <mergeCell ref="N97:O97"/>
    <mergeCell ref="E98:F98"/>
    <mergeCell ref="N98:O98"/>
    <mergeCell ref="E91:F91"/>
    <mergeCell ref="N91:O91"/>
    <mergeCell ref="E92:F92"/>
    <mergeCell ref="N92:O92"/>
    <mergeCell ref="C93:F93"/>
    <mergeCell ref="L93:O93"/>
    <mergeCell ref="E104:F104"/>
    <mergeCell ref="N104:O104"/>
    <mergeCell ref="C105:F105"/>
    <mergeCell ref="L105:O105"/>
    <mergeCell ref="E108:F108"/>
    <mergeCell ref="N108:O108"/>
    <mergeCell ref="C99:F99"/>
    <mergeCell ref="L99:O99"/>
    <mergeCell ref="E102:F102"/>
    <mergeCell ref="N102:O102"/>
    <mergeCell ref="E103:F103"/>
    <mergeCell ref="N103:O103"/>
    <mergeCell ref="E114:F114"/>
    <mergeCell ref="N114:O114"/>
    <mergeCell ref="E115:F115"/>
    <mergeCell ref="N115:O115"/>
    <mergeCell ref="E116:F116"/>
    <mergeCell ref="N116:O116"/>
    <mergeCell ref="E109:F109"/>
    <mergeCell ref="N109:O109"/>
    <mergeCell ref="E110:F110"/>
    <mergeCell ref="N110:O110"/>
    <mergeCell ref="C111:F111"/>
    <mergeCell ref="L111:O111"/>
    <mergeCell ref="E122:F122"/>
    <mergeCell ref="N122:O122"/>
    <mergeCell ref="C123:F123"/>
    <mergeCell ref="L123:O123"/>
    <mergeCell ref="C117:F117"/>
    <mergeCell ref="L117:O117"/>
    <mergeCell ref="E120:F120"/>
    <mergeCell ref="N120:O120"/>
    <mergeCell ref="E121:F121"/>
    <mergeCell ref="N121:O121"/>
  </mergeCells>
  <pageMargins left="0.19685039370078741" right="0" top="0.43307086614173229" bottom="0" header="0" footer="0"/>
  <pageSetup scale="80" fitToWidth="0"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224710E2F4F84C80456EAFBF05DEC6" ma:contentTypeVersion="5" ma:contentTypeDescription="Create a new document." ma:contentTypeScope="" ma:versionID="2e5bf3050eec2be2253149eb85003099">
  <xsd:schema xmlns:xsd="http://www.w3.org/2001/XMLSchema" xmlns:xs="http://www.w3.org/2001/XMLSchema" xmlns:p="http://schemas.microsoft.com/office/2006/metadata/properties" xmlns:ns2="0df326af-aa13-40a2-9052-d773eaaf80e2" xmlns:ns3="c3958b49-1d6b-43e8-a927-11a4ae10c08b" targetNamespace="http://schemas.microsoft.com/office/2006/metadata/properties" ma:root="true" ma:fieldsID="b351e0e5eb4955b6a6459e7be06fab7a" ns2:_="" ns3:_="">
    <xsd:import namespace="0df326af-aa13-40a2-9052-d773eaaf80e2"/>
    <xsd:import namespace="c3958b49-1d6b-43e8-a927-11a4ae10c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f326af-aa13-40a2-9052-d773eaaf8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958b49-1d6b-43e8-a927-11a4ae10c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EEFECE-9184-4F9B-819C-B7312A5BB101}">
  <ds:schemaRefs>
    <ds:schemaRef ds:uri="http://schemas.microsoft.com/sharepoint/v3/contenttype/forms"/>
  </ds:schemaRefs>
</ds:datastoreItem>
</file>

<file path=customXml/itemProps2.xml><?xml version="1.0" encoding="utf-8"?>
<ds:datastoreItem xmlns:ds="http://schemas.openxmlformats.org/officeDocument/2006/customXml" ds:itemID="{8ED0BB72-653A-454A-9E81-80D504683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f326af-aa13-40a2-9052-d773eaaf80e2"/>
    <ds:schemaRef ds:uri="c3958b49-1d6b-43e8-a927-11a4ae10c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D47443-74CC-4659-AF1B-22DC4B07E2DC}">
  <ds:schemaRefs>
    <ds:schemaRef ds:uri="c3958b49-1d6b-43e8-a927-11a4ae10c08b"/>
    <ds:schemaRef ds:uri="http://purl.org/dc/dcmitype/"/>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www.w3.org/XML/1998/namespace"/>
    <ds:schemaRef ds:uri="0df326af-aa13-40a2-9052-d773eaaf80e2"/>
  </ds:schemaRefs>
</ds:datastoreItem>
</file>

<file path=docMetadata/LabelInfo.xml><?xml version="1.0" encoding="utf-8"?>
<clbl:labelList xmlns:clbl="http://schemas.microsoft.com/office/2020/mipLabelMetadata">
  <clbl:label id="{2bbf933d-857a-4427-b12f-7b31d1f40c1a}" enabled="0" method="" siteId="{2bbf933d-857a-4427-b12f-7b31d1f40c1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Contrato de servicio</vt:lpstr>
      <vt:lpstr>Stikers BRADY</vt:lpstr>
      <vt:lpstr>Stikers (2)</vt:lpstr>
      <vt:lpstr>'Contrato de servicio'!Área_de_impresión</vt:lpstr>
      <vt:lpstr>'Stikers (2)'!Área_de_impresión</vt:lpstr>
      <vt:lpstr>'Contrato de servicio'!Títulos_a_imprimir</vt:lpstr>
    </vt:vector>
  </TitlesOfParts>
  <Manager/>
  <Company>udem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scuartas</dc:creator>
  <cp:keywords/>
  <dc:description/>
  <cp:lastModifiedBy>Juliana Vásquez Restrepo</cp:lastModifiedBy>
  <cp:revision/>
  <cp:lastPrinted>2024-01-17T13:08:59Z</cp:lastPrinted>
  <dcterms:created xsi:type="dcterms:W3CDTF">2011-04-20T01:44:29Z</dcterms:created>
  <dcterms:modified xsi:type="dcterms:W3CDTF">2024-03-13T19:32:08Z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0x0101003A224710E2F4F84C80456EAFBF05DEC6</vt:lpwstr>
  </property>
  <property fmtid="{D5CDD505-2E9C-101B-9397-08002B2CF9AE}" pid="3" name="Order">
    <vt:r8>123600</vt:r8>
  </property>
  <property fmtid="{D5CDD505-2E9C-101B-9397-08002B2CF9AE}" pid="4" name="MediaServiceImageTags">
    <vt:lpwstr/>
  </property>
</Properties>
</file>